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4352" windowHeight="4680"/>
  </bookViews>
  <sheets>
    <sheet name="výsledky chlapci" sheetId="1" r:id="rId1"/>
    <sheet name="výsledky dievčatá" sheetId="2" r:id="rId2"/>
    <sheet name="Hárok3" sheetId="3" r:id="rId3"/>
  </sheets>
  <definedNames>
    <definedName name="_xlnm._FilterDatabase" localSheetId="0" hidden="1">'výsledky chlapci'!$A$5:$O$16</definedName>
    <definedName name="_xlnm.Print_Area" localSheetId="2">Hárok3!$A$3:$X$22</definedName>
  </definedNames>
  <calcPr calcId="124519"/>
</workbook>
</file>

<file path=xl/calcChain.xml><?xml version="1.0" encoding="utf-8"?>
<calcChain xmlns="http://schemas.openxmlformats.org/spreadsheetml/2006/main">
  <c r="L10" i="1"/>
  <c r="L24"/>
  <c r="I10"/>
  <c r="I24"/>
  <c r="F10"/>
  <c r="F24"/>
  <c r="G6" i="3"/>
  <c r="G7"/>
  <c r="G8"/>
  <c r="G9"/>
  <c r="G10"/>
  <c r="G11"/>
  <c r="G12"/>
  <c r="G13"/>
  <c r="G14"/>
  <c r="G15"/>
  <c r="G16"/>
  <c r="G17"/>
  <c r="G18"/>
  <c r="G19"/>
  <c r="G20"/>
  <c r="G21"/>
  <c r="G22"/>
  <c r="S6"/>
  <c r="S7"/>
  <c r="S8"/>
  <c r="S9"/>
  <c r="S10"/>
  <c r="S11"/>
  <c r="S12"/>
  <c r="S13"/>
  <c r="S14"/>
  <c r="S15"/>
  <c r="S16"/>
  <c r="S17"/>
  <c r="S18"/>
  <c r="S19"/>
  <c r="S20"/>
  <c r="S21"/>
  <c r="S22"/>
  <c r="S5"/>
  <c r="U5" s="1"/>
  <c r="M6"/>
  <c r="M7"/>
  <c r="M8"/>
  <c r="M9"/>
  <c r="M10"/>
  <c r="M11"/>
  <c r="M12"/>
  <c r="M13"/>
  <c r="M14"/>
  <c r="M15"/>
  <c r="M16"/>
  <c r="M17"/>
  <c r="M18"/>
  <c r="M19"/>
  <c r="M20"/>
  <c r="M21"/>
  <c r="M22"/>
  <c r="M5"/>
  <c r="O5" s="1"/>
  <c r="I8"/>
  <c r="G5"/>
  <c r="I5" s="1"/>
  <c r="I7"/>
  <c r="U22"/>
  <c r="O22"/>
  <c r="I22"/>
  <c r="U21"/>
  <c r="O21"/>
  <c r="I21"/>
  <c r="U20"/>
  <c r="O20"/>
  <c r="I20"/>
  <c r="U19"/>
  <c r="O19"/>
  <c r="I19"/>
  <c r="U18"/>
  <c r="O18"/>
  <c r="I18"/>
  <c r="U17"/>
  <c r="O17"/>
  <c r="I17"/>
  <c r="U16"/>
  <c r="O16"/>
  <c r="I16"/>
  <c r="U15"/>
  <c r="O15"/>
  <c r="I15"/>
  <c r="U14"/>
  <c r="O14"/>
  <c r="I14"/>
  <c r="U13"/>
  <c r="O13"/>
  <c r="I13"/>
  <c r="U12"/>
  <c r="O12"/>
  <c r="I12"/>
  <c r="U11"/>
  <c r="O11"/>
  <c r="I11"/>
  <c r="U10"/>
  <c r="O10"/>
  <c r="I10"/>
  <c r="U9"/>
  <c r="O9"/>
  <c r="I9"/>
  <c r="U8"/>
  <c r="O8"/>
  <c r="U7"/>
  <c r="O7"/>
  <c r="U6"/>
  <c r="O6"/>
  <c r="I6"/>
  <c r="F7" i="1"/>
  <c r="L22" i="2"/>
  <c r="I22"/>
  <c r="F22"/>
  <c r="L21"/>
  <c r="I21"/>
  <c r="F21"/>
  <c r="L20"/>
  <c r="I20"/>
  <c r="M20" s="1"/>
  <c r="O20" s="1"/>
  <c r="F20"/>
  <c r="L19"/>
  <c r="I19"/>
  <c r="F19"/>
  <c r="M19" s="1"/>
  <c r="O19" s="1"/>
  <c r="L18"/>
  <c r="I18"/>
  <c r="F18"/>
  <c r="L17"/>
  <c r="I17"/>
  <c r="F17"/>
  <c r="L16"/>
  <c r="I16"/>
  <c r="M16" s="1"/>
  <c r="O16" s="1"/>
  <c r="F16"/>
  <c r="L15"/>
  <c r="I15"/>
  <c r="F15"/>
  <c r="L13"/>
  <c r="I13"/>
  <c r="F13"/>
  <c r="L6"/>
  <c r="I6"/>
  <c r="F6"/>
  <c r="L10"/>
  <c r="I10"/>
  <c r="F10"/>
  <c r="L14"/>
  <c r="I14"/>
  <c r="F14"/>
  <c r="L9"/>
  <c r="I9"/>
  <c r="F9"/>
  <c r="L11"/>
  <c r="I11"/>
  <c r="F11"/>
  <c r="L7"/>
  <c r="I7"/>
  <c r="F7"/>
  <c r="L12"/>
  <c r="I12"/>
  <c r="F12"/>
  <c r="L5"/>
  <c r="I5"/>
  <c r="F5"/>
  <c r="L8"/>
  <c r="I8"/>
  <c r="F8"/>
  <c r="F21" i="1"/>
  <c r="I21"/>
  <c r="L21"/>
  <c r="F12"/>
  <c r="I12"/>
  <c r="L12"/>
  <c r="F18"/>
  <c r="I18"/>
  <c r="L18"/>
  <c r="F20"/>
  <c r="I20"/>
  <c r="L20"/>
  <c r="F26"/>
  <c r="I26"/>
  <c r="L26"/>
  <c r="F19"/>
  <c r="I19"/>
  <c r="L19"/>
  <c r="F22"/>
  <c r="I22"/>
  <c r="L22"/>
  <c r="F25"/>
  <c r="I25"/>
  <c r="L25"/>
  <c r="F11"/>
  <c r="I11"/>
  <c r="L11"/>
  <c r="I9"/>
  <c r="I23"/>
  <c r="I8"/>
  <c r="I16"/>
  <c r="I15"/>
  <c r="I14"/>
  <c r="L17"/>
  <c r="L7"/>
  <c r="L9"/>
  <c r="L23"/>
  <c r="L8"/>
  <c r="L16"/>
  <c r="L15"/>
  <c r="L14"/>
  <c r="L13"/>
  <c r="I17"/>
  <c r="I7"/>
  <c r="I13"/>
  <c r="F17"/>
  <c r="F9"/>
  <c r="F23"/>
  <c r="F8"/>
  <c r="F16"/>
  <c r="F15"/>
  <c r="F14"/>
  <c r="F13"/>
  <c r="M24" l="1"/>
  <c r="O24" s="1"/>
  <c r="M10"/>
  <c r="O10" s="1"/>
  <c r="M12" i="2"/>
  <c r="O12" s="1"/>
  <c r="M8"/>
  <c r="O8" s="1"/>
  <c r="M17"/>
  <c r="O17" s="1"/>
  <c r="M18"/>
  <c r="O18" s="1"/>
  <c r="M21"/>
  <c r="O21" s="1"/>
  <c r="M22"/>
  <c r="O22" s="1"/>
  <c r="M9"/>
  <c r="O9" s="1"/>
  <c r="M13"/>
  <c r="O13" s="1"/>
  <c r="M6"/>
  <c r="O6" s="1"/>
  <c r="M15" i="1"/>
  <c r="O15" s="1"/>
  <c r="M15" i="2"/>
  <c r="O15" s="1"/>
  <c r="M11"/>
  <c r="O11" s="1"/>
  <c r="M8" i="1"/>
  <c r="O8" s="1"/>
  <c r="M7" i="2"/>
  <c r="O7" s="1"/>
  <c r="M10"/>
  <c r="O10" s="1"/>
  <c r="M14"/>
  <c r="O14" s="1"/>
  <c r="M5"/>
  <c r="O5" s="1"/>
  <c r="V6" i="3"/>
  <c r="X6" s="1"/>
  <c r="V8"/>
  <c r="X8" s="1"/>
  <c r="V10"/>
  <c r="X10" s="1"/>
  <c r="V12"/>
  <c r="X12" s="1"/>
  <c r="V14"/>
  <c r="X14" s="1"/>
  <c r="V16"/>
  <c r="X16" s="1"/>
  <c r="V18"/>
  <c r="X18" s="1"/>
  <c r="V20"/>
  <c r="X20" s="1"/>
  <c r="V5"/>
  <c r="X5" s="1"/>
  <c r="V7"/>
  <c r="X7" s="1"/>
  <c r="V9"/>
  <c r="X9" s="1"/>
  <c r="V11"/>
  <c r="X11" s="1"/>
  <c r="V13"/>
  <c r="X13" s="1"/>
  <c r="V15"/>
  <c r="X15" s="1"/>
  <c r="V22"/>
  <c r="X22" s="1"/>
  <c r="V17"/>
  <c r="X17" s="1"/>
  <c r="V19"/>
  <c r="X19" s="1"/>
  <c r="V21"/>
  <c r="X21" s="1"/>
  <c r="M18" i="1"/>
  <c r="O18" s="1"/>
  <c r="M20"/>
  <c r="O20" s="1"/>
  <c r="M11"/>
  <c r="O11" s="1"/>
  <c r="M25"/>
  <c r="O25" s="1"/>
  <c r="M21"/>
  <c r="O21" s="1"/>
  <c r="M19"/>
  <c r="O19" s="1"/>
  <c r="M17"/>
  <c r="O17" s="1"/>
  <c r="M26"/>
  <c r="O26" s="1"/>
  <c r="M22"/>
  <c r="O22" s="1"/>
  <c r="M12"/>
  <c r="O12" s="1"/>
  <c r="M13"/>
  <c r="O13" s="1"/>
  <c r="M14"/>
  <c r="O14" s="1"/>
  <c r="M16"/>
  <c r="O16" s="1"/>
  <c r="M23"/>
  <c r="O23" s="1"/>
  <c r="M7"/>
  <c r="O7" s="1"/>
  <c r="M9"/>
  <c r="O9" s="1"/>
</calcChain>
</file>

<file path=xl/sharedStrings.xml><?xml version="1.0" encoding="utf-8"?>
<sst xmlns="http://schemas.openxmlformats.org/spreadsheetml/2006/main" count="153" uniqueCount="66">
  <si>
    <t>Kategória Chlapci</t>
  </si>
  <si>
    <t>Poradie</t>
  </si>
  <si>
    <t>Št.č.</t>
  </si>
  <si>
    <t>Družstvo</t>
  </si>
  <si>
    <t>Štafeta 5x30m</t>
  </si>
  <si>
    <t>Štafeta dvojíc</t>
  </si>
  <si>
    <t>čas</t>
  </si>
  <si>
    <t>TB</t>
  </si>
  <si>
    <t>výsl.čas</t>
  </si>
  <si>
    <t>Uzlová štafeta</t>
  </si>
  <si>
    <t>Čas spolu</t>
  </si>
  <si>
    <t>body za vek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</si>
  <si>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</si>
  <si>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</si>
  <si>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</si>
  <si>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</si>
  <si>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</si>
  <si>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</si>
  <si>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</si>
  <si>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</si>
  <si>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</si>
  <si>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</si>
  <si>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</si>
  <si>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</si>
  <si>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</si>
  <si>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</si>
  <si>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</si>
  <si>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</si>
  <si>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</si>
  <si>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</si>
  <si>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Kategória Dievčatá</t>
  </si>
  <si>
    <t>Výsledný čas</t>
  </si>
  <si>
    <t>čas1</t>
  </si>
  <si>
    <t>čas2</t>
  </si>
  <si>
    <t>čas3</t>
  </si>
  <si>
    <t>str.čas</t>
  </si>
  <si>
    <t>Sp.St.Ves 1</t>
  </si>
  <si>
    <t>Ľubica 2</t>
  </si>
  <si>
    <t>Sp.St.Ves</t>
  </si>
  <si>
    <t>Ľubica 3</t>
  </si>
  <si>
    <t>Ľubica 1</t>
  </si>
  <si>
    <t xml:space="preserve">Sl.Ves </t>
  </si>
  <si>
    <t>Toporec</t>
  </si>
  <si>
    <t>N. Ľubovňa</t>
  </si>
  <si>
    <t>Podolínec</t>
  </si>
  <si>
    <t>N.Ľubovňa</t>
  </si>
  <si>
    <t>Ľubica</t>
  </si>
  <si>
    <t>Sl.Ves 2</t>
  </si>
  <si>
    <t>Sl.Ves 1</t>
  </si>
  <si>
    <t>Sp.St.Ves 2</t>
  </si>
  <si>
    <t>Reľov</t>
  </si>
  <si>
    <t>Sp.Bystré 1</t>
  </si>
  <si>
    <t>Sp.Bystré 2</t>
  </si>
  <si>
    <t>Sp.Bystré</t>
  </si>
  <si>
    <t>Sp.Belá</t>
  </si>
  <si>
    <t>Holumnica</t>
  </si>
  <si>
    <t>Forbasy</t>
  </si>
  <si>
    <t>V. Fran. 2</t>
  </si>
  <si>
    <t>Podhorany</t>
  </si>
  <si>
    <t>Rakúsy 1</t>
  </si>
  <si>
    <t>Rakúsy 2</t>
  </si>
  <si>
    <t>V.Lomnica</t>
  </si>
  <si>
    <t>Vrbov</t>
  </si>
  <si>
    <t>V.Fran. 1</t>
  </si>
  <si>
    <t>19.</t>
  </si>
  <si>
    <t>20.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</si>
</sst>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8"/>
      <color theme="1"/>
      <name val="Bodoni MT Condensed"/>
      <family val="1"/>
    </font>
    <font>
      <sz val="14"/>
      <color theme="1"/>
      <name val="Copperplate Gothic Bold"/>
      <family val="2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lgerian"/>
      <family val="5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4"/>
      <color theme="1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25FF88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Border="1"/>
    <xf numFmtId="0" fontId="0" fillId="0" borderId="8" xfId="0" applyBorder="1"/>
    <xf numFmtId="0" fontId="4" fillId="4" borderId="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/>
    <xf numFmtId="0" fontId="5" fillId="4" borderId="4" xfId="0" applyFont="1" applyFill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6" fillId="0" borderId="33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49" fontId="3" fillId="0" borderId="18" xfId="0" applyNumberFormat="1" applyFont="1" applyBorder="1"/>
    <xf numFmtId="49" fontId="3" fillId="0" borderId="19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1" fontId="8" fillId="0" borderId="16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7" fillId="3" borderId="28" xfId="0" applyNumberFormat="1" applyFont="1" applyFill="1" applyBorder="1" applyAlignment="1">
      <alignment horizontal="center" vertical="center"/>
    </xf>
    <xf numFmtId="0" fontId="7" fillId="5" borderId="29" xfId="0" applyNumberFormat="1" applyFont="1" applyFill="1" applyBorder="1" applyAlignment="1">
      <alignment horizontal="center" vertical="center"/>
    </xf>
    <xf numFmtId="0" fontId="7" fillId="6" borderId="29" xfId="0" applyNumberFormat="1" applyFont="1" applyFill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center"/>
    </xf>
    <xf numFmtId="0" fontId="7" fillId="0" borderId="42" xfId="0" applyNumberFormat="1" applyFont="1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49" fontId="3" fillId="0" borderId="32" xfId="0" applyNumberFormat="1" applyFont="1" applyBorder="1"/>
    <xf numFmtId="0" fontId="7" fillId="0" borderId="31" xfId="0" applyNumberFormat="1" applyFont="1" applyBorder="1" applyAlignment="1">
      <alignment horizontal="center" vertical="center"/>
    </xf>
    <xf numFmtId="49" fontId="3" fillId="0" borderId="45" xfId="0" applyNumberFormat="1" applyFont="1" applyBorder="1"/>
    <xf numFmtId="2" fontId="6" fillId="0" borderId="15" xfId="0" applyNumberFormat="1" applyFont="1" applyBorder="1" applyAlignment="1">
      <alignment horizontal="center" vertical="center"/>
    </xf>
    <xf numFmtId="1" fontId="6" fillId="0" borderId="45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" fontId="6" fillId="0" borderId="41" xfId="0" applyNumberFormat="1" applyFont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4" xfId="0" applyFill="1" applyBorder="1"/>
    <xf numFmtId="0" fontId="5" fillId="7" borderId="4" xfId="0" applyFont="1" applyFill="1" applyBorder="1" applyAlignment="1">
      <alignment horizontal="center" vertical="center"/>
    </xf>
    <xf numFmtId="2" fontId="9" fillId="8" borderId="26" xfId="0" applyNumberFormat="1" applyFont="1" applyFill="1" applyBorder="1" applyAlignment="1">
      <alignment horizontal="center" vertical="center"/>
    </xf>
    <xf numFmtId="0" fontId="0" fillId="0" borderId="2" xfId="0" applyBorder="1"/>
    <xf numFmtId="1" fontId="8" fillId="0" borderId="47" xfId="0" applyNumberFormat="1" applyFont="1" applyBorder="1" applyAlignment="1">
      <alignment horizontal="center" vertical="center"/>
    </xf>
    <xf numFmtId="2" fontId="9" fillId="8" borderId="48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2" fontId="6" fillId="0" borderId="49" xfId="0" applyNumberFormat="1" applyFont="1" applyBorder="1" applyAlignment="1">
      <alignment horizontal="center" vertical="center"/>
    </xf>
    <xf numFmtId="2" fontId="6" fillId="0" borderId="53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1" fontId="6" fillId="0" borderId="56" xfId="0" applyNumberFormat="1" applyFont="1" applyBorder="1" applyAlignment="1">
      <alignment horizontal="center" vertical="center"/>
    </xf>
    <xf numFmtId="1" fontId="6" fillId="0" borderId="57" xfId="0" applyNumberFormat="1" applyFont="1" applyBorder="1" applyAlignment="1">
      <alignment horizontal="center" vertical="center"/>
    </xf>
    <xf numFmtId="1" fontId="6" fillId="0" borderId="58" xfId="0" applyNumberFormat="1" applyFont="1" applyBorder="1" applyAlignment="1">
      <alignment horizontal="center" vertical="center"/>
    </xf>
    <xf numFmtId="1" fontId="6" fillId="0" borderId="59" xfId="0" applyNumberFormat="1" applyFont="1" applyBorder="1" applyAlignment="1">
      <alignment horizontal="center" vertical="center"/>
    </xf>
    <xf numFmtId="1" fontId="6" fillId="0" borderId="60" xfId="0" applyNumberFormat="1" applyFont="1" applyBorder="1" applyAlignment="1">
      <alignment horizontal="center" vertical="center"/>
    </xf>
    <xf numFmtId="1" fontId="6" fillId="0" borderId="49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62" xfId="0" applyNumberFormat="1" applyFont="1" applyBorder="1" applyAlignment="1">
      <alignment horizontal="center" vertical="center"/>
    </xf>
    <xf numFmtId="1" fontId="6" fillId="0" borderId="63" xfId="0" applyNumberFormat="1" applyFont="1" applyBorder="1" applyAlignment="1">
      <alignment horizontal="center" vertical="center"/>
    </xf>
    <xf numFmtId="2" fontId="6" fillId="0" borderId="38" xfId="0" applyNumberFormat="1" applyFont="1" applyBorder="1" applyAlignment="1">
      <alignment horizontal="center" vertical="center"/>
    </xf>
    <xf numFmtId="2" fontId="6" fillId="0" borderId="54" xfId="0" applyNumberFormat="1" applyFont="1" applyBorder="1" applyAlignment="1">
      <alignment horizontal="center" vertical="center"/>
    </xf>
    <xf numFmtId="2" fontId="10" fillId="0" borderId="61" xfId="0" applyNumberFormat="1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5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1" fillId="8" borderId="26" xfId="0" applyNumberFormat="1" applyFont="1" applyFill="1" applyBorder="1" applyAlignment="1">
      <alignment horizontal="center" vertical="center"/>
    </xf>
    <xf numFmtId="2" fontId="11" fillId="8" borderId="48" xfId="0" applyNumberFormat="1" applyFont="1" applyFill="1" applyBorder="1" applyAlignment="1">
      <alignment horizontal="center" vertical="center"/>
    </xf>
    <xf numFmtId="0" fontId="12" fillId="3" borderId="28" xfId="0" applyNumberFormat="1" applyFont="1" applyFill="1" applyBorder="1" applyAlignment="1">
      <alignment horizontal="center" vertical="center"/>
    </xf>
    <xf numFmtId="0" fontId="12" fillId="5" borderId="29" xfId="0" applyNumberFormat="1" applyFont="1" applyFill="1" applyBorder="1" applyAlignment="1">
      <alignment horizontal="center" vertical="center"/>
    </xf>
    <xf numFmtId="0" fontId="12" fillId="6" borderId="29" xfId="0" applyNumberFormat="1" applyFont="1" applyFill="1" applyBorder="1" applyAlignment="1">
      <alignment horizontal="center" vertical="center"/>
    </xf>
    <xf numFmtId="0" fontId="12" fillId="0" borderId="29" xfId="0" applyNumberFormat="1" applyFont="1" applyBorder="1" applyAlignment="1">
      <alignment horizontal="center" vertical="center"/>
    </xf>
    <xf numFmtId="0" fontId="12" fillId="0" borderId="30" xfId="0" applyNumberFormat="1" applyFont="1" applyBorder="1" applyAlignment="1">
      <alignment horizontal="center" vertical="center"/>
    </xf>
    <xf numFmtId="0" fontId="12" fillId="0" borderId="42" xfId="0" applyNumberFormat="1" applyFont="1" applyBorder="1" applyAlignment="1">
      <alignment horizontal="center" vertical="center"/>
    </xf>
    <xf numFmtId="0" fontId="12" fillId="0" borderId="31" xfId="0" applyNumberFormat="1" applyFont="1" applyBorder="1" applyAlignment="1">
      <alignment horizontal="center" vertical="center"/>
    </xf>
    <xf numFmtId="0" fontId="4" fillId="7" borderId="64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 vertical="center"/>
    </xf>
    <xf numFmtId="2" fontId="8" fillId="9" borderId="26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2" fontId="8" fillId="0" borderId="41" xfId="0" applyNumberFormat="1" applyFont="1" applyBorder="1" applyAlignment="1">
      <alignment horizontal="center" vertical="center"/>
    </xf>
    <xf numFmtId="2" fontId="8" fillId="9" borderId="66" xfId="0" applyNumberFormat="1" applyFont="1" applyFill="1" applyBorder="1" applyAlignment="1">
      <alignment horizontal="center" vertical="center"/>
    </xf>
    <xf numFmtId="1" fontId="8" fillId="0" borderId="50" xfId="0" applyNumberFormat="1" applyFont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0" fontId="0" fillId="0" borderId="19" xfId="0" applyBorder="1"/>
    <xf numFmtId="49" fontId="3" fillId="0" borderId="19" xfId="0" applyNumberFormat="1" applyFont="1" applyFill="1" applyBorder="1"/>
    <xf numFmtId="2" fontId="6" fillId="0" borderId="67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" fontId="6" fillId="0" borderId="23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51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/>
    </xf>
    <xf numFmtId="0" fontId="0" fillId="0" borderId="50" xfId="0" applyBorder="1"/>
    <xf numFmtId="0" fontId="7" fillId="0" borderId="11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0" fillId="0" borderId="43" xfId="0" applyBorder="1"/>
    <xf numFmtId="0" fontId="0" fillId="0" borderId="17" xfId="0" applyBorder="1"/>
    <xf numFmtId="1" fontId="6" fillId="0" borderId="25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1" fontId="8" fillId="0" borderId="53" xfId="0" applyNumberFormat="1" applyFont="1" applyBorder="1" applyAlignment="1">
      <alignment horizontal="center" vertical="center"/>
    </xf>
    <xf numFmtId="2" fontId="6" fillId="0" borderId="47" xfId="0" applyNumberFormat="1" applyFont="1" applyBorder="1" applyAlignment="1">
      <alignment horizontal="center" vertical="center"/>
    </xf>
    <xf numFmtId="1" fontId="6" fillId="0" borderId="68" xfId="0" applyNumberFormat="1" applyFont="1" applyBorder="1" applyAlignment="1">
      <alignment horizontal="center" vertical="center"/>
    </xf>
    <xf numFmtId="2" fontId="8" fillId="9" borderId="48" xfId="0" applyNumberFormat="1" applyFont="1" applyFill="1" applyBorder="1" applyAlignment="1">
      <alignment horizontal="center" vertical="center"/>
    </xf>
    <xf numFmtId="2" fontId="8" fillId="0" borderId="69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25FF88"/>
      <color rgb="FFFF3399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abSelected="1" zoomScale="70" zoomScaleNormal="70" workbookViewId="0">
      <selection activeCell="E30" sqref="E30"/>
    </sheetView>
  </sheetViews>
  <sheetFormatPr defaultRowHeight="14.4"/>
  <cols>
    <col min="1" max="1" width="10.44140625" bestFit="1" customWidth="1"/>
    <col min="2" max="2" width="6.33203125" bestFit="1" customWidth="1"/>
    <col min="3" max="3" width="11.6640625" bestFit="1" customWidth="1"/>
    <col min="13" max="13" width="12.6640625" bestFit="1" customWidth="1"/>
    <col min="14" max="14" width="15.109375" bestFit="1" customWidth="1"/>
    <col min="15" max="15" width="16.44140625" bestFit="1" customWidth="1"/>
  </cols>
  <sheetData>
    <row r="1" spans="1:17" ht="23.4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3" spans="1:17" ht="17.399999999999999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7" ht="15" thickBot="1">
      <c r="B4" s="2"/>
      <c r="C4" s="2"/>
      <c r="G4" s="1"/>
      <c r="H4" s="1"/>
    </row>
    <row r="5" spans="1:17" ht="18.600000000000001" thickTop="1" thickBot="1">
      <c r="A5" s="3" t="s">
        <v>1</v>
      </c>
      <c r="B5" s="4" t="s">
        <v>2</v>
      </c>
      <c r="C5" s="4" t="s">
        <v>3</v>
      </c>
      <c r="D5" s="118" t="s">
        <v>4</v>
      </c>
      <c r="E5" s="119"/>
      <c r="F5" s="120"/>
      <c r="G5" s="118" t="s">
        <v>5</v>
      </c>
      <c r="H5" s="119"/>
      <c r="I5" s="120"/>
      <c r="J5" s="118" t="s">
        <v>9</v>
      </c>
      <c r="K5" s="119"/>
      <c r="L5" s="120"/>
      <c r="M5" s="5" t="s">
        <v>10</v>
      </c>
      <c r="N5" s="5" t="s">
        <v>11</v>
      </c>
      <c r="O5" s="5" t="s">
        <v>31</v>
      </c>
    </row>
    <row r="6" spans="1:17" ht="16.8" thickTop="1" thickBot="1">
      <c r="A6" s="6"/>
      <c r="B6" s="6"/>
      <c r="C6" s="7"/>
      <c r="D6" s="8" t="s">
        <v>6</v>
      </c>
      <c r="E6" s="8" t="s">
        <v>7</v>
      </c>
      <c r="F6" s="8" t="s">
        <v>8</v>
      </c>
      <c r="G6" s="8" t="s">
        <v>6</v>
      </c>
      <c r="H6" s="8" t="s">
        <v>7</v>
      </c>
      <c r="I6" s="8" t="s">
        <v>8</v>
      </c>
      <c r="J6" s="8" t="s">
        <v>6</v>
      </c>
      <c r="K6" s="8" t="s">
        <v>7</v>
      </c>
      <c r="L6" s="8" t="s">
        <v>8</v>
      </c>
      <c r="M6" s="7"/>
      <c r="N6" s="7"/>
      <c r="O6" s="7"/>
    </row>
    <row r="7" spans="1:17" ht="17.399999999999999" thickTop="1" thickBot="1">
      <c r="A7" s="40" t="s">
        <v>12</v>
      </c>
      <c r="B7" s="37">
        <v>1</v>
      </c>
      <c r="C7" s="33" t="s">
        <v>36</v>
      </c>
      <c r="D7" s="9">
        <v>37.590000000000003</v>
      </c>
      <c r="E7" s="10">
        <v>10</v>
      </c>
      <c r="F7" s="26">
        <f t="shared" ref="F7:F27" si="0">SUM(D7:E7)</f>
        <v>47.59</v>
      </c>
      <c r="G7" s="9">
        <v>47.82</v>
      </c>
      <c r="H7" s="11">
        <v>0</v>
      </c>
      <c r="I7" s="32">
        <f t="shared" ref="I7:I27" si="1">SUM(G7:H7)</f>
        <v>47.82</v>
      </c>
      <c r="J7" s="9">
        <v>24.37</v>
      </c>
      <c r="K7" s="11">
        <v>0</v>
      </c>
      <c r="L7" s="32">
        <f t="shared" ref="L7:L27" si="2">SUM(J7:K7)</f>
        <v>24.37</v>
      </c>
      <c r="M7" s="32">
        <f t="shared" ref="M7:M27" si="3">SUM(F7,I7,L7)</f>
        <v>119.78</v>
      </c>
      <c r="N7" s="12">
        <v>2</v>
      </c>
      <c r="O7" s="103">
        <f t="shared" ref="O7:O27" si="4">M7-N7</f>
        <v>117.78</v>
      </c>
    </row>
    <row r="8" spans="1:17" ht="17.399999999999999" thickTop="1" thickBot="1">
      <c r="A8" s="41" t="s">
        <v>13</v>
      </c>
      <c r="B8" s="38">
        <v>6</v>
      </c>
      <c r="C8" s="34" t="s">
        <v>48</v>
      </c>
      <c r="D8" s="13">
        <v>40.19</v>
      </c>
      <c r="E8" s="14">
        <v>5</v>
      </c>
      <c r="F8" s="27">
        <f t="shared" si="0"/>
        <v>45.19</v>
      </c>
      <c r="G8" s="13">
        <v>45.67</v>
      </c>
      <c r="H8" s="15">
        <v>0</v>
      </c>
      <c r="I8" s="29">
        <f t="shared" si="1"/>
        <v>45.67</v>
      </c>
      <c r="J8" s="13">
        <v>24.96</v>
      </c>
      <c r="K8" s="15">
        <v>5</v>
      </c>
      <c r="L8" s="29">
        <f t="shared" si="2"/>
        <v>29.96</v>
      </c>
      <c r="M8" s="28">
        <f t="shared" si="3"/>
        <v>120.82</v>
      </c>
      <c r="N8" s="16">
        <v>2</v>
      </c>
      <c r="O8" s="103">
        <f t="shared" si="4"/>
        <v>118.82</v>
      </c>
      <c r="Q8" s="1"/>
    </row>
    <row r="9" spans="1:17" ht="17.399999999999999" thickTop="1" thickBot="1">
      <c r="A9" s="42" t="s">
        <v>14</v>
      </c>
      <c r="B9" s="39">
        <v>3</v>
      </c>
      <c r="C9" s="35" t="s">
        <v>44</v>
      </c>
      <c r="D9" s="17">
        <v>41.4</v>
      </c>
      <c r="E9" s="18">
        <v>5</v>
      </c>
      <c r="F9" s="28">
        <f t="shared" si="0"/>
        <v>46.4</v>
      </c>
      <c r="G9" s="17">
        <v>53.16</v>
      </c>
      <c r="H9" s="19">
        <v>0</v>
      </c>
      <c r="I9" s="31">
        <f t="shared" si="1"/>
        <v>53.16</v>
      </c>
      <c r="J9" s="17">
        <v>25.35</v>
      </c>
      <c r="K9" s="19">
        <v>0</v>
      </c>
      <c r="L9" s="28">
        <f t="shared" si="2"/>
        <v>25.35</v>
      </c>
      <c r="M9" s="28">
        <f t="shared" si="3"/>
        <v>124.91</v>
      </c>
      <c r="N9" s="20">
        <v>4</v>
      </c>
      <c r="O9" s="103">
        <f t="shared" si="4"/>
        <v>120.91</v>
      </c>
      <c r="Q9" s="1"/>
    </row>
    <row r="10" spans="1:17" ht="17.399999999999999" thickTop="1" thickBot="1">
      <c r="A10" s="43" t="s">
        <v>15</v>
      </c>
      <c r="B10" s="108">
        <v>20</v>
      </c>
      <c r="C10" s="110" t="s">
        <v>63</v>
      </c>
      <c r="D10" s="112">
        <v>41.8</v>
      </c>
      <c r="E10" s="113">
        <v>0</v>
      </c>
      <c r="F10" s="28">
        <f t="shared" si="0"/>
        <v>41.8</v>
      </c>
      <c r="G10" s="112">
        <v>53.61</v>
      </c>
      <c r="H10" s="114">
        <v>0</v>
      </c>
      <c r="I10" s="28">
        <f t="shared" si="1"/>
        <v>53.61</v>
      </c>
      <c r="J10" s="112">
        <v>33.31</v>
      </c>
      <c r="K10" s="113">
        <v>0</v>
      </c>
      <c r="L10" s="27">
        <f t="shared" si="2"/>
        <v>33.31</v>
      </c>
      <c r="M10" s="28">
        <f t="shared" si="3"/>
        <v>128.72</v>
      </c>
      <c r="N10" s="115">
        <v>4</v>
      </c>
      <c r="O10" s="103">
        <f t="shared" si="4"/>
        <v>124.72</v>
      </c>
    </row>
    <row r="11" spans="1:17" ht="17.399999999999999" thickTop="1" thickBot="1">
      <c r="A11" s="44" t="s">
        <v>16</v>
      </c>
      <c r="B11" s="39">
        <v>10</v>
      </c>
      <c r="C11" s="36" t="s">
        <v>53</v>
      </c>
      <c r="D11" s="21">
        <v>45.25</v>
      </c>
      <c r="E11" s="22">
        <v>5</v>
      </c>
      <c r="F11" s="28">
        <f t="shared" si="0"/>
        <v>50.25</v>
      </c>
      <c r="G11" s="21">
        <v>57.18</v>
      </c>
      <c r="H11" s="23">
        <v>0</v>
      </c>
      <c r="I11" s="29">
        <f t="shared" si="1"/>
        <v>57.18</v>
      </c>
      <c r="J11" s="21">
        <v>31.75</v>
      </c>
      <c r="K11" s="23">
        <v>0</v>
      </c>
      <c r="L11" s="28">
        <f t="shared" si="2"/>
        <v>31.75</v>
      </c>
      <c r="M11" s="28">
        <f t="shared" si="3"/>
        <v>139.18</v>
      </c>
      <c r="N11" s="24">
        <v>8</v>
      </c>
      <c r="O11" s="103">
        <f t="shared" si="4"/>
        <v>131.18</v>
      </c>
    </row>
    <row r="12" spans="1:17" ht="17.399999999999999" thickTop="1" thickBot="1">
      <c r="A12" s="43" t="s">
        <v>17</v>
      </c>
      <c r="B12" s="38">
        <v>12</v>
      </c>
      <c r="C12" s="34" t="s">
        <v>55</v>
      </c>
      <c r="D12" s="13">
        <v>45.29</v>
      </c>
      <c r="E12" s="14">
        <v>5</v>
      </c>
      <c r="F12" s="28">
        <f t="shared" si="0"/>
        <v>50.29</v>
      </c>
      <c r="G12" s="13">
        <v>56.91</v>
      </c>
      <c r="H12" s="15">
        <v>5</v>
      </c>
      <c r="I12" s="31">
        <f t="shared" si="1"/>
        <v>61.91</v>
      </c>
      <c r="J12" s="13">
        <v>25.15</v>
      </c>
      <c r="K12" s="15">
        <v>0</v>
      </c>
      <c r="L12" s="28">
        <f t="shared" si="2"/>
        <v>25.15</v>
      </c>
      <c r="M12" s="28">
        <f t="shared" si="3"/>
        <v>137.35</v>
      </c>
      <c r="N12" s="16">
        <v>6</v>
      </c>
      <c r="O12" s="103">
        <f t="shared" si="4"/>
        <v>131.35</v>
      </c>
    </row>
    <row r="13" spans="1:17" ht="17.399999999999999" thickTop="1" thickBot="1">
      <c r="A13" s="44" t="s">
        <v>18</v>
      </c>
      <c r="B13" s="39">
        <v>4</v>
      </c>
      <c r="C13" s="36" t="s">
        <v>46</v>
      </c>
      <c r="D13" s="21">
        <v>41.69</v>
      </c>
      <c r="E13" s="22">
        <v>5</v>
      </c>
      <c r="F13" s="28">
        <f t="shared" si="0"/>
        <v>46.69</v>
      </c>
      <c r="G13" s="21">
        <v>50.47</v>
      </c>
      <c r="H13" s="14">
        <v>0</v>
      </c>
      <c r="I13" s="27">
        <f t="shared" si="1"/>
        <v>50.47</v>
      </c>
      <c r="J13" s="21">
        <v>32.43</v>
      </c>
      <c r="K13" s="23">
        <v>10</v>
      </c>
      <c r="L13" s="28">
        <f t="shared" si="2"/>
        <v>42.43</v>
      </c>
      <c r="M13" s="28">
        <f t="shared" si="3"/>
        <v>139.59</v>
      </c>
      <c r="N13" s="24">
        <v>6</v>
      </c>
      <c r="O13" s="103">
        <f t="shared" si="4"/>
        <v>133.59</v>
      </c>
    </row>
    <row r="14" spans="1:17" ht="17.399999999999999" thickTop="1" thickBot="1">
      <c r="A14" s="43" t="s">
        <v>19</v>
      </c>
      <c r="B14" s="38">
        <v>9</v>
      </c>
      <c r="C14" s="34" t="s">
        <v>50</v>
      </c>
      <c r="D14" s="13">
        <v>42.32</v>
      </c>
      <c r="E14" s="14">
        <v>5</v>
      </c>
      <c r="F14" s="28">
        <f t="shared" si="0"/>
        <v>47.32</v>
      </c>
      <c r="G14" s="13">
        <v>57.25</v>
      </c>
      <c r="H14" s="15">
        <v>5</v>
      </c>
      <c r="I14" s="28">
        <f t="shared" si="1"/>
        <v>62.25</v>
      </c>
      <c r="J14" s="13">
        <v>32.31</v>
      </c>
      <c r="K14" s="15">
        <v>5</v>
      </c>
      <c r="L14" s="28">
        <f t="shared" si="2"/>
        <v>37.31</v>
      </c>
      <c r="M14" s="28">
        <f t="shared" si="3"/>
        <v>146.88</v>
      </c>
      <c r="N14" s="16">
        <v>6</v>
      </c>
      <c r="O14" s="103">
        <f t="shared" si="4"/>
        <v>140.88</v>
      </c>
    </row>
    <row r="15" spans="1:17" ht="17.399999999999999" thickTop="1" thickBot="1">
      <c r="A15" s="44" t="s">
        <v>20</v>
      </c>
      <c r="B15" s="39">
        <v>8</v>
      </c>
      <c r="C15" s="36" t="s">
        <v>49</v>
      </c>
      <c r="D15" s="21">
        <v>43.37</v>
      </c>
      <c r="E15" s="22">
        <v>5</v>
      </c>
      <c r="F15" s="29">
        <f t="shared" si="0"/>
        <v>48.37</v>
      </c>
      <c r="G15" s="21">
        <v>60.13</v>
      </c>
      <c r="H15" s="23">
        <v>0</v>
      </c>
      <c r="I15" s="28">
        <f t="shared" si="1"/>
        <v>60.13</v>
      </c>
      <c r="J15" s="21">
        <v>33.93</v>
      </c>
      <c r="K15" s="14">
        <v>5</v>
      </c>
      <c r="L15" s="29">
        <f t="shared" si="2"/>
        <v>38.93</v>
      </c>
      <c r="M15" s="29">
        <f t="shared" si="3"/>
        <v>147.43</v>
      </c>
      <c r="N15" s="24">
        <v>6</v>
      </c>
      <c r="O15" s="103">
        <f t="shared" si="4"/>
        <v>141.43</v>
      </c>
    </row>
    <row r="16" spans="1:17" ht="17.399999999999999" thickTop="1" thickBot="1">
      <c r="A16" s="45" t="s">
        <v>21</v>
      </c>
      <c r="B16" s="38">
        <v>7</v>
      </c>
      <c r="C16" s="34" t="s">
        <v>42</v>
      </c>
      <c r="D16" s="13">
        <v>49.31</v>
      </c>
      <c r="E16" s="14">
        <v>0</v>
      </c>
      <c r="F16" s="29">
        <f t="shared" si="0"/>
        <v>49.31</v>
      </c>
      <c r="G16" s="46">
        <v>66.84</v>
      </c>
      <c r="H16" s="14">
        <v>0</v>
      </c>
      <c r="I16" s="28">
        <f t="shared" si="1"/>
        <v>66.84</v>
      </c>
      <c r="J16" s="46">
        <v>29.35</v>
      </c>
      <c r="K16" s="14">
        <v>5</v>
      </c>
      <c r="L16" s="28">
        <f t="shared" si="2"/>
        <v>34.35</v>
      </c>
      <c r="M16" s="31">
        <f t="shared" si="3"/>
        <v>150.5</v>
      </c>
      <c r="N16" s="47">
        <v>6</v>
      </c>
      <c r="O16" s="103">
        <f t="shared" si="4"/>
        <v>144.5</v>
      </c>
    </row>
    <row r="17" spans="1:15" ht="17.399999999999999" thickTop="1" thickBot="1">
      <c r="A17" s="43" t="s">
        <v>22</v>
      </c>
      <c r="B17" s="39">
        <v>2</v>
      </c>
      <c r="C17" s="35" t="s">
        <v>45</v>
      </c>
      <c r="D17" s="17">
        <v>44.06</v>
      </c>
      <c r="E17" s="18">
        <v>0</v>
      </c>
      <c r="F17" s="31">
        <f t="shared" si="0"/>
        <v>44.06</v>
      </c>
      <c r="G17" s="17">
        <v>51.88</v>
      </c>
      <c r="H17" s="19">
        <v>10</v>
      </c>
      <c r="I17" s="29">
        <f t="shared" si="1"/>
        <v>61.88</v>
      </c>
      <c r="J17" s="17">
        <v>39.47</v>
      </c>
      <c r="K17" s="19">
        <v>5</v>
      </c>
      <c r="L17" s="29">
        <f t="shared" si="2"/>
        <v>44.47</v>
      </c>
      <c r="M17" s="28">
        <f t="shared" si="3"/>
        <v>150.41</v>
      </c>
      <c r="N17" s="16">
        <v>4</v>
      </c>
      <c r="O17" s="103">
        <f t="shared" si="4"/>
        <v>146.41</v>
      </c>
    </row>
    <row r="18" spans="1:15" ht="17.399999999999999" thickTop="1" thickBot="1">
      <c r="A18" s="44" t="s">
        <v>23</v>
      </c>
      <c r="B18" s="38">
        <v>13</v>
      </c>
      <c r="C18" s="36" t="s">
        <v>56</v>
      </c>
      <c r="D18" s="21">
        <v>48.78</v>
      </c>
      <c r="E18" s="22">
        <v>5</v>
      </c>
      <c r="F18" s="29">
        <f t="shared" si="0"/>
        <v>53.78</v>
      </c>
      <c r="G18" s="21">
        <v>62.17</v>
      </c>
      <c r="H18" s="23">
        <v>0</v>
      </c>
      <c r="I18" s="28">
        <f t="shared" si="1"/>
        <v>62.17</v>
      </c>
      <c r="J18" s="21">
        <v>36.159999999999997</v>
      </c>
      <c r="K18" s="14">
        <v>5</v>
      </c>
      <c r="L18" s="29">
        <f t="shared" si="2"/>
        <v>41.16</v>
      </c>
      <c r="M18" s="29">
        <f t="shared" si="3"/>
        <v>157.11000000000001</v>
      </c>
      <c r="N18" s="24">
        <v>10</v>
      </c>
      <c r="O18" s="103">
        <f t="shared" si="4"/>
        <v>147.11000000000001</v>
      </c>
    </row>
    <row r="19" spans="1:15" ht="17.399999999999999" thickTop="1" thickBot="1">
      <c r="A19" s="45" t="s">
        <v>24</v>
      </c>
      <c r="B19" s="39">
        <v>16</v>
      </c>
      <c r="C19" s="50" t="s">
        <v>59</v>
      </c>
      <c r="D19" s="46">
        <v>42.6</v>
      </c>
      <c r="E19" s="48">
        <v>5</v>
      </c>
      <c r="F19" s="29">
        <f t="shared" si="0"/>
        <v>47.6</v>
      </c>
      <c r="G19" s="46">
        <v>60.97</v>
      </c>
      <c r="H19" s="14">
        <v>0</v>
      </c>
      <c r="I19" s="28">
        <f t="shared" si="1"/>
        <v>60.97</v>
      </c>
      <c r="J19" s="49">
        <v>42</v>
      </c>
      <c r="K19" s="48">
        <v>10</v>
      </c>
      <c r="L19" s="28">
        <f t="shared" si="2"/>
        <v>52</v>
      </c>
      <c r="M19" s="31">
        <f t="shared" si="3"/>
        <v>160.57</v>
      </c>
      <c r="N19" s="47">
        <v>6</v>
      </c>
      <c r="O19" s="103">
        <f t="shared" si="4"/>
        <v>154.57</v>
      </c>
    </row>
    <row r="20" spans="1:15" ht="17.399999999999999" thickTop="1" thickBot="1">
      <c r="A20" s="43" t="s">
        <v>25</v>
      </c>
      <c r="B20" s="38">
        <v>14</v>
      </c>
      <c r="C20" s="34" t="s">
        <v>57</v>
      </c>
      <c r="D20" s="17">
        <v>48.47</v>
      </c>
      <c r="E20" s="14">
        <v>5</v>
      </c>
      <c r="F20" s="31">
        <f t="shared" si="0"/>
        <v>53.47</v>
      </c>
      <c r="G20" s="17">
        <v>60.94</v>
      </c>
      <c r="H20" s="19">
        <v>0</v>
      </c>
      <c r="I20" s="29">
        <f t="shared" si="1"/>
        <v>60.94</v>
      </c>
      <c r="J20" s="46">
        <v>43.1</v>
      </c>
      <c r="K20" s="14">
        <v>10</v>
      </c>
      <c r="L20" s="29">
        <f t="shared" si="2"/>
        <v>53.1</v>
      </c>
      <c r="M20" s="28">
        <f t="shared" si="3"/>
        <v>167.51</v>
      </c>
      <c r="N20" s="16">
        <v>6</v>
      </c>
      <c r="O20" s="103">
        <f t="shared" si="4"/>
        <v>161.51</v>
      </c>
    </row>
    <row r="21" spans="1:15" ht="17.399999999999999" thickTop="1" thickBot="1">
      <c r="A21" s="44" t="s">
        <v>26</v>
      </c>
      <c r="B21" s="39">
        <v>11</v>
      </c>
      <c r="C21" s="36" t="s">
        <v>54</v>
      </c>
      <c r="D21" s="21">
        <v>47.25</v>
      </c>
      <c r="E21" s="22">
        <v>5</v>
      </c>
      <c r="F21" s="29">
        <f t="shared" si="0"/>
        <v>52.25</v>
      </c>
      <c r="G21" s="21">
        <v>60.82</v>
      </c>
      <c r="H21" s="23">
        <v>0</v>
      </c>
      <c r="I21" s="28">
        <f t="shared" si="1"/>
        <v>60.82</v>
      </c>
      <c r="J21" s="21">
        <v>47.56</v>
      </c>
      <c r="K21" s="14">
        <v>10</v>
      </c>
      <c r="L21" s="29">
        <f t="shared" si="2"/>
        <v>57.56</v>
      </c>
      <c r="M21" s="29">
        <f t="shared" si="3"/>
        <v>170.63</v>
      </c>
      <c r="N21" s="24">
        <v>4</v>
      </c>
      <c r="O21" s="103">
        <f t="shared" si="4"/>
        <v>166.63</v>
      </c>
    </row>
    <row r="22" spans="1:15" ht="17.399999999999999" thickTop="1" thickBot="1">
      <c r="A22" s="45" t="s">
        <v>27</v>
      </c>
      <c r="B22" s="38">
        <v>17</v>
      </c>
      <c r="C22" s="50" t="s">
        <v>60</v>
      </c>
      <c r="D22" s="46">
        <v>53.81</v>
      </c>
      <c r="E22" s="48">
        <v>5</v>
      </c>
      <c r="F22" s="28">
        <f t="shared" si="0"/>
        <v>58.81</v>
      </c>
      <c r="G22" s="49">
        <v>72.75</v>
      </c>
      <c r="H22" s="14">
        <v>0</v>
      </c>
      <c r="I22" s="28">
        <f t="shared" si="1"/>
        <v>72.75</v>
      </c>
      <c r="J22" s="49">
        <v>37.65</v>
      </c>
      <c r="K22" s="48">
        <v>10</v>
      </c>
      <c r="L22" s="29">
        <f t="shared" si="2"/>
        <v>47.65</v>
      </c>
      <c r="M22" s="31">
        <f t="shared" si="3"/>
        <v>179.21</v>
      </c>
      <c r="N22" s="16">
        <v>8</v>
      </c>
      <c r="O22" s="103">
        <f t="shared" si="4"/>
        <v>171.21</v>
      </c>
    </row>
    <row r="23" spans="1:15" ht="17.399999999999999" thickTop="1" thickBot="1">
      <c r="A23" s="43" t="s">
        <v>28</v>
      </c>
      <c r="B23" s="39">
        <v>5</v>
      </c>
      <c r="C23" s="34" t="s">
        <v>47</v>
      </c>
      <c r="D23" s="17">
        <v>54.88</v>
      </c>
      <c r="E23" s="14">
        <v>0</v>
      </c>
      <c r="F23" s="29">
        <f t="shared" si="0"/>
        <v>54.88</v>
      </c>
      <c r="G23" s="46">
        <v>70.81</v>
      </c>
      <c r="H23" s="19">
        <v>5</v>
      </c>
      <c r="I23" s="29">
        <f t="shared" si="1"/>
        <v>75.81</v>
      </c>
      <c r="J23" s="46">
        <v>33.590000000000003</v>
      </c>
      <c r="K23" s="14">
        <v>15</v>
      </c>
      <c r="L23" s="31">
        <f t="shared" si="2"/>
        <v>48.59</v>
      </c>
      <c r="M23" s="28">
        <f t="shared" si="3"/>
        <v>179.28</v>
      </c>
      <c r="N23" s="20">
        <v>6</v>
      </c>
      <c r="O23" s="103">
        <f t="shared" si="4"/>
        <v>173.28</v>
      </c>
    </row>
    <row r="24" spans="1:15" ht="17.399999999999999" thickTop="1" thickBot="1">
      <c r="A24" s="45" t="s">
        <v>29</v>
      </c>
      <c r="B24" s="130">
        <v>19</v>
      </c>
      <c r="C24" s="110" t="s">
        <v>62</v>
      </c>
      <c r="D24" s="131">
        <v>50.22</v>
      </c>
      <c r="E24" s="109">
        <v>5</v>
      </c>
      <c r="F24" s="30">
        <f t="shared" si="0"/>
        <v>55.22</v>
      </c>
      <c r="G24" s="132">
        <v>58.43</v>
      </c>
      <c r="H24" s="109">
        <v>10</v>
      </c>
      <c r="I24" s="30">
        <f t="shared" si="1"/>
        <v>68.430000000000007</v>
      </c>
      <c r="J24" s="132">
        <v>45.38</v>
      </c>
      <c r="K24" s="109">
        <v>10</v>
      </c>
      <c r="L24" s="30">
        <f t="shared" si="2"/>
        <v>55.38</v>
      </c>
      <c r="M24" s="30">
        <f t="shared" si="3"/>
        <v>179.03</v>
      </c>
      <c r="N24" s="133">
        <v>4</v>
      </c>
      <c r="O24" s="104">
        <f t="shared" si="4"/>
        <v>175.03</v>
      </c>
    </row>
    <row r="25" spans="1:15" ht="17.399999999999999" thickTop="1" thickBot="1">
      <c r="A25" s="129" t="s">
        <v>64</v>
      </c>
      <c r="B25" s="107">
        <v>18</v>
      </c>
      <c r="C25" s="35" t="s">
        <v>61</v>
      </c>
      <c r="D25" s="111">
        <v>51.13</v>
      </c>
      <c r="E25" s="81">
        <v>10</v>
      </c>
      <c r="F25" s="28">
        <f t="shared" si="0"/>
        <v>61.13</v>
      </c>
      <c r="G25" s="46">
        <v>76.09</v>
      </c>
      <c r="H25" s="81">
        <v>10</v>
      </c>
      <c r="I25" s="139">
        <f t="shared" si="1"/>
        <v>86.09</v>
      </c>
      <c r="J25" s="46">
        <v>47.06</v>
      </c>
      <c r="K25" s="81">
        <v>5</v>
      </c>
      <c r="L25" s="139">
        <f t="shared" si="2"/>
        <v>52.06</v>
      </c>
      <c r="M25" s="28">
        <f t="shared" si="3"/>
        <v>199.28</v>
      </c>
      <c r="N25" s="16">
        <v>6</v>
      </c>
      <c r="O25" s="138">
        <f t="shared" si="4"/>
        <v>193.28</v>
      </c>
    </row>
    <row r="26" spans="1:15" ht="17.399999999999999" thickTop="1" thickBot="1">
      <c r="A26" s="134" t="s">
        <v>65</v>
      </c>
      <c r="B26" s="135">
        <v>15</v>
      </c>
      <c r="C26" s="36" t="s">
        <v>58</v>
      </c>
      <c r="D26" s="136">
        <v>50.34</v>
      </c>
      <c r="E26" s="137">
        <v>10</v>
      </c>
      <c r="F26" s="139">
        <f t="shared" si="0"/>
        <v>60.34</v>
      </c>
      <c r="G26" s="136">
        <v>76.25</v>
      </c>
      <c r="H26" s="137">
        <v>5</v>
      </c>
      <c r="I26" s="105">
        <f t="shared" si="1"/>
        <v>81.25</v>
      </c>
      <c r="J26" s="136">
        <v>94.34</v>
      </c>
      <c r="K26" s="137">
        <v>20</v>
      </c>
      <c r="L26" s="105">
        <f t="shared" si="2"/>
        <v>114.34</v>
      </c>
      <c r="M26" s="139">
        <f t="shared" si="3"/>
        <v>255.93</v>
      </c>
      <c r="N26" s="83">
        <v>10</v>
      </c>
      <c r="O26" s="104">
        <f t="shared" si="4"/>
        <v>245.93</v>
      </c>
    </row>
    <row r="27" spans="1:15" ht="16.8" thickTop="1" thickBot="1">
      <c r="A27" s="64"/>
      <c r="C27" s="64"/>
      <c r="F27" s="105"/>
      <c r="I27" s="105"/>
      <c r="L27" s="105"/>
      <c r="M27" s="105"/>
      <c r="O27" s="106"/>
    </row>
    <row r="28" spans="1:15" ht="16.8" thickTop="1" thickBot="1">
      <c r="A28" s="128"/>
      <c r="F28" s="30"/>
      <c r="I28" s="30"/>
      <c r="L28" s="30"/>
      <c r="M28" s="30"/>
      <c r="O28" s="104"/>
    </row>
    <row r="29" spans="1:15" ht="16.8" thickTop="1" thickBot="1">
      <c r="F29" s="30"/>
      <c r="I29" s="30"/>
      <c r="L29" s="30"/>
      <c r="M29" s="30"/>
      <c r="O29" s="104"/>
    </row>
    <row r="30" spans="1:15" ht="15" thickTop="1"/>
  </sheetData>
  <sortState ref="B7:O26">
    <sortCondition ref="O7:O26"/>
  </sortState>
  <mergeCells count="5">
    <mergeCell ref="A3:O3"/>
    <mergeCell ref="A1:O1"/>
    <mergeCell ref="D5:F5"/>
    <mergeCell ref="G5:I5"/>
    <mergeCell ref="J5:L5"/>
  </mergeCells>
  <pageMargins left="0.23622047244094491" right="0.23622047244094491" top="0.74803149606299213" bottom="0.74803149606299213" header="0.31496062992125984" footer="0.31496062992125984"/>
  <pageSetup paperSize="9" scale="8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3"/>
  <sheetViews>
    <sheetView topLeftCell="A4" zoomScale="80" zoomScaleNormal="80" workbookViewId="0">
      <selection activeCell="P4" sqref="P4"/>
    </sheetView>
  </sheetViews>
  <sheetFormatPr defaultRowHeight="14.4"/>
  <cols>
    <col min="3" max="3" width="11.6640625" bestFit="1" customWidth="1"/>
    <col min="13" max="13" width="12.6640625" bestFit="1" customWidth="1"/>
    <col min="14" max="14" width="15.109375" bestFit="1" customWidth="1"/>
    <col min="15" max="15" width="16.44140625" bestFit="1" customWidth="1"/>
  </cols>
  <sheetData>
    <row r="1" spans="1:15" ht="17.399999999999999">
      <c r="A1" s="121" t="s">
        <v>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15" thickBot="1">
      <c r="B2" s="2"/>
      <c r="C2" s="2"/>
    </row>
    <row r="3" spans="1:15" ht="18.600000000000001" thickTop="1" thickBot="1">
      <c r="A3" s="57" t="s">
        <v>1</v>
      </c>
      <c r="B3" s="58" t="s">
        <v>2</v>
      </c>
      <c r="C3" s="58" t="s">
        <v>3</v>
      </c>
      <c r="D3" s="122" t="s">
        <v>4</v>
      </c>
      <c r="E3" s="123"/>
      <c r="F3" s="124"/>
      <c r="G3" s="122" t="s">
        <v>5</v>
      </c>
      <c r="H3" s="123"/>
      <c r="I3" s="124"/>
      <c r="J3" s="122" t="s">
        <v>9</v>
      </c>
      <c r="K3" s="123"/>
      <c r="L3" s="124"/>
      <c r="M3" s="59" t="s">
        <v>10</v>
      </c>
      <c r="N3" s="59" t="s">
        <v>11</v>
      </c>
      <c r="O3" s="59" t="s">
        <v>31</v>
      </c>
    </row>
    <row r="4" spans="1:15" ht="16.8" thickTop="1" thickBot="1">
      <c r="A4" s="60"/>
      <c r="B4" s="60"/>
      <c r="C4" s="61"/>
      <c r="D4" s="62" t="s">
        <v>6</v>
      </c>
      <c r="E4" s="62" t="s">
        <v>7</v>
      </c>
      <c r="F4" s="62" t="s">
        <v>8</v>
      </c>
      <c r="G4" s="62" t="s">
        <v>6</v>
      </c>
      <c r="H4" s="62" t="s">
        <v>7</v>
      </c>
      <c r="I4" s="62" t="s">
        <v>8</v>
      </c>
      <c r="J4" s="62" t="s">
        <v>6</v>
      </c>
      <c r="K4" s="62" t="s">
        <v>7</v>
      </c>
      <c r="L4" s="62" t="s">
        <v>8</v>
      </c>
      <c r="M4" s="61"/>
      <c r="N4" s="61"/>
      <c r="O4" s="61"/>
    </row>
    <row r="5" spans="1:15" ht="17.399999999999999" thickTop="1" thickBot="1">
      <c r="A5" s="40" t="s">
        <v>12</v>
      </c>
      <c r="B5" s="37">
        <v>2</v>
      </c>
      <c r="C5" s="33" t="s">
        <v>38</v>
      </c>
      <c r="D5" s="9">
        <v>41.21</v>
      </c>
      <c r="E5" s="10">
        <v>0</v>
      </c>
      <c r="F5" s="26">
        <f t="shared" ref="F5:F22" si="0">SUM(D5:E5)</f>
        <v>41.21</v>
      </c>
      <c r="G5" s="9">
        <v>52.98</v>
      </c>
      <c r="H5" s="11">
        <v>0</v>
      </c>
      <c r="I5" s="32">
        <f t="shared" ref="I5:I22" si="1">SUM(G5:H5)</f>
        <v>52.98</v>
      </c>
      <c r="J5" s="9">
        <v>24.85</v>
      </c>
      <c r="K5" s="11">
        <v>0</v>
      </c>
      <c r="L5" s="32">
        <f t="shared" ref="L5:L22" si="2">SUM(J5:K5)</f>
        <v>24.85</v>
      </c>
      <c r="M5" s="32">
        <f t="shared" ref="M5:M22" si="3">SUM(F5,I5,L5)</f>
        <v>119.03999999999999</v>
      </c>
      <c r="N5" s="12">
        <v>4</v>
      </c>
      <c r="O5" s="103">
        <f t="shared" ref="O5:O22" si="4">M5-N5</f>
        <v>115.03999999999999</v>
      </c>
    </row>
    <row r="6" spans="1:15" ht="17.399999999999999" thickTop="1" thickBot="1">
      <c r="A6" s="41" t="s">
        <v>13</v>
      </c>
      <c r="B6" s="38">
        <v>9</v>
      </c>
      <c r="C6" s="34" t="s">
        <v>51</v>
      </c>
      <c r="D6" s="13">
        <v>41.65</v>
      </c>
      <c r="E6" s="14">
        <v>0</v>
      </c>
      <c r="F6" s="27">
        <f t="shared" si="0"/>
        <v>41.65</v>
      </c>
      <c r="G6" s="13">
        <v>53.47</v>
      </c>
      <c r="H6" s="15">
        <v>0</v>
      </c>
      <c r="I6" s="29">
        <f t="shared" si="1"/>
        <v>53.47</v>
      </c>
      <c r="J6" s="13">
        <v>23.94</v>
      </c>
      <c r="K6" s="15">
        <v>5</v>
      </c>
      <c r="L6" s="29">
        <f t="shared" si="2"/>
        <v>28.94</v>
      </c>
      <c r="M6" s="28">
        <f t="shared" si="3"/>
        <v>124.06</v>
      </c>
      <c r="N6" s="16">
        <v>6</v>
      </c>
      <c r="O6" s="103">
        <f t="shared" si="4"/>
        <v>118.06</v>
      </c>
    </row>
    <row r="7" spans="1:15" ht="17.399999999999999" thickTop="1" thickBot="1">
      <c r="A7" s="42" t="s">
        <v>14</v>
      </c>
      <c r="B7" s="39">
        <v>4</v>
      </c>
      <c r="C7" s="35" t="s">
        <v>40</v>
      </c>
      <c r="D7" s="17">
        <v>43.1</v>
      </c>
      <c r="E7" s="18">
        <v>0</v>
      </c>
      <c r="F7" s="28">
        <f t="shared" si="0"/>
        <v>43.1</v>
      </c>
      <c r="G7" s="17">
        <v>50.57</v>
      </c>
      <c r="H7" s="19">
        <v>0</v>
      </c>
      <c r="I7" s="31">
        <f t="shared" si="1"/>
        <v>50.57</v>
      </c>
      <c r="J7" s="17">
        <v>23.03</v>
      </c>
      <c r="K7" s="19">
        <v>10</v>
      </c>
      <c r="L7" s="28">
        <f t="shared" si="2"/>
        <v>33.03</v>
      </c>
      <c r="M7" s="28">
        <f t="shared" si="3"/>
        <v>126.7</v>
      </c>
      <c r="N7" s="20">
        <v>2</v>
      </c>
      <c r="O7" s="103">
        <f t="shared" si="4"/>
        <v>124.7</v>
      </c>
    </row>
    <row r="8" spans="1:15" ht="17.399999999999999" thickTop="1" thickBot="1">
      <c r="A8" s="43" t="s">
        <v>15</v>
      </c>
      <c r="B8" s="38">
        <v>1</v>
      </c>
      <c r="C8" s="34" t="s">
        <v>37</v>
      </c>
      <c r="D8" s="13">
        <v>45.47</v>
      </c>
      <c r="E8" s="14">
        <v>0</v>
      </c>
      <c r="F8" s="28">
        <f t="shared" si="0"/>
        <v>45.47</v>
      </c>
      <c r="G8" s="13">
        <v>56.03</v>
      </c>
      <c r="H8" s="15">
        <v>0</v>
      </c>
      <c r="I8" s="28">
        <f t="shared" si="1"/>
        <v>56.03</v>
      </c>
      <c r="J8" s="13">
        <v>23.53</v>
      </c>
      <c r="K8" s="14">
        <v>5</v>
      </c>
      <c r="L8" s="27">
        <f t="shared" si="2"/>
        <v>28.53</v>
      </c>
      <c r="M8" s="28">
        <f t="shared" si="3"/>
        <v>130.03</v>
      </c>
      <c r="N8" s="16">
        <v>2</v>
      </c>
      <c r="O8" s="103">
        <f t="shared" si="4"/>
        <v>128.03</v>
      </c>
    </row>
    <row r="9" spans="1:15" ht="17.399999999999999" thickTop="1" thickBot="1">
      <c r="A9" s="44" t="s">
        <v>16</v>
      </c>
      <c r="B9" s="39">
        <v>6</v>
      </c>
      <c r="C9" s="36" t="s">
        <v>42</v>
      </c>
      <c r="D9" s="21">
        <v>45.16</v>
      </c>
      <c r="E9" s="22">
        <v>0</v>
      </c>
      <c r="F9" s="28">
        <f t="shared" si="0"/>
        <v>45.16</v>
      </c>
      <c r="G9" s="21">
        <v>52.69</v>
      </c>
      <c r="H9" s="23">
        <v>0</v>
      </c>
      <c r="I9" s="29">
        <f t="shared" si="1"/>
        <v>52.69</v>
      </c>
      <c r="J9" s="21">
        <v>27.31</v>
      </c>
      <c r="K9" s="23">
        <v>5</v>
      </c>
      <c r="L9" s="28">
        <f t="shared" si="2"/>
        <v>32.31</v>
      </c>
      <c r="M9" s="28">
        <f t="shared" si="3"/>
        <v>130.16</v>
      </c>
      <c r="N9" s="24">
        <v>2</v>
      </c>
      <c r="O9" s="103">
        <f t="shared" si="4"/>
        <v>128.16</v>
      </c>
    </row>
    <row r="10" spans="1:15" ht="17.399999999999999" thickTop="1" thickBot="1">
      <c r="A10" s="43" t="s">
        <v>17</v>
      </c>
      <c r="B10" s="38">
        <v>8</v>
      </c>
      <c r="C10" s="34" t="s">
        <v>44</v>
      </c>
      <c r="D10" s="13">
        <v>48.91</v>
      </c>
      <c r="E10" s="14">
        <v>5</v>
      </c>
      <c r="F10" s="28">
        <f t="shared" si="0"/>
        <v>53.91</v>
      </c>
      <c r="G10" s="13">
        <v>54.62</v>
      </c>
      <c r="H10" s="15">
        <v>0</v>
      </c>
      <c r="I10" s="31">
        <f t="shared" si="1"/>
        <v>54.62</v>
      </c>
      <c r="J10" s="13">
        <v>26.47</v>
      </c>
      <c r="K10" s="15">
        <v>0</v>
      </c>
      <c r="L10" s="28">
        <f t="shared" si="2"/>
        <v>26.47</v>
      </c>
      <c r="M10" s="28">
        <f t="shared" si="3"/>
        <v>135</v>
      </c>
      <c r="N10" s="16">
        <v>6</v>
      </c>
      <c r="O10" s="103">
        <f t="shared" si="4"/>
        <v>129</v>
      </c>
    </row>
    <row r="11" spans="1:15" ht="17.399999999999999" thickTop="1" thickBot="1">
      <c r="A11" s="44" t="s">
        <v>18</v>
      </c>
      <c r="B11" s="39">
        <v>5</v>
      </c>
      <c r="C11" s="36" t="s">
        <v>41</v>
      </c>
      <c r="D11" s="21">
        <v>45.95</v>
      </c>
      <c r="E11" s="22">
        <v>0</v>
      </c>
      <c r="F11" s="28">
        <f t="shared" si="0"/>
        <v>45.95</v>
      </c>
      <c r="G11" s="21">
        <v>62.16</v>
      </c>
      <c r="H11" s="14">
        <v>0</v>
      </c>
      <c r="I11" s="27">
        <f t="shared" si="1"/>
        <v>62.16</v>
      </c>
      <c r="J11" s="21">
        <v>25.06</v>
      </c>
      <c r="K11" s="23">
        <v>5</v>
      </c>
      <c r="L11" s="28">
        <f t="shared" si="2"/>
        <v>30.06</v>
      </c>
      <c r="M11" s="28">
        <f t="shared" si="3"/>
        <v>138.16999999999999</v>
      </c>
      <c r="N11" s="24">
        <v>4</v>
      </c>
      <c r="O11" s="103">
        <f t="shared" si="4"/>
        <v>134.16999999999999</v>
      </c>
    </row>
    <row r="12" spans="1:15" ht="17.399999999999999" thickTop="1" thickBot="1">
      <c r="A12" s="43" t="s">
        <v>19</v>
      </c>
      <c r="B12" s="38">
        <v>3</v>
      </c>
      <c r="C12" s="34" t="s">
        <v>39</v>
      </c>
      <c r="D12" s="13">
        <v>45.59</v>
      </c>
      <c r="E12" s="14">
        <v>5</v>
      </c>
      <c r="F12" s="28">
        <f t="shared" si="0"/>
        <v>50.59</v>
      </c>
      <c r="G12" s="13">
        <v>59.16</v>
      </c>
      <c r="H12" s="15">
        <v>0</v>
      </c>
      <c r="I12" s="28">
        <f t="shared" si="1"/>
        <v>59.16</v>
      </c>
      <c r="J12" s="13">
        <v>26.91</v>
      </c>
      <c r="K12" s="15">
        <v>5</v>
      </c>
      <c r="L12" s="28">
        <f t="shared" si="2"/>
        <v>31.91</v>
      </c>
      <c r="M12" s="28">
        <f t="shared" si="3"/>
        <v>141.66</v>
      </c>
      <c r="N12" s="16">
        <v>6</v>
      </c>
      <c r="O12" s="103">
        <f t="shared" si="4"/>
        <v>135.66</v>
      </c>
    </row>
    <row r="13" spans="1:15" ht="17.399999999999999" thickTop="1" thickBot="1">
      <c r="A13" s="44" t="s">
        <v>20</v>
      </c>
      <c r="B13" s="39">
        <v>10</v>
      </c>
      <c r="C13" s="36" t="s">
        <v>52</v>
      </c>
      <c r="D13" s="21">
        <v>46.49</v>
      </c>
      <c r="E13" s="22">
        <v>0</v>
      </c>
      <c r="F13" s="29">
        <f t="shared" si="0"/>
        <v>46.49</v>
      </c>
      <c r="G13" s="21">
        <v>62.38</v>
      </c>
      <c r="H13" s="23">
        <v>0</v>
      </c>
      <c r="I13" s="28">
        <f t="shared" si="1"/>
        <v>62.38</v>
      </c>
      <c r="J13" s="21">
        <v>31.41</v>
      </c>
      <c r="K13" s="14">
        <v>5</v>
      </c>
      <c r="L13" s="29">
        <f t="shared" si="2"/>
        <v>36.409999999999997</v>
      </c>
      <c r="M13" s="29">
        <f t="shared" si="3"/>
        <v>145.28</v>
      </c>
      <c r="N13" s="24">
        <v>8</v>
      </c>
      <c r="O13" s="103">
        <f t="shared" si="4"/>
        <v>137.28</v>
      </c>
    </row>
    <row r="14" spans="1:15" ht="17.399999999999999" thickTop="1" thickBot="1">
      <c r="A14" s="45" t="s">
        <v>21</v>
      </c>
      <c r="B14" s="38">
        <v>7</v>
      </c>
      <c r="C14" s="34" t="s">
        <v>43</v>
      </c>
      <c r="D14" s="13">
        <v>53.71</v>
      </c>
      <c r="E14" s="14">
        <v>0</v>
      </c>
      <c r="F14" s="29">
        <f t="shared" si="0"/>
        <v>53.71</v>
      </c>
      <c r="G14" s="46">
        <v>52.9</v>
      </c>
      <c r="H14" s="14">
        <v>5</v>
      </c>
      <c r="I14" s="28">
        <f t="shared" si="1"/>
        <v>57.9</v>
      </c>
      <c r="J14" s="46">
        <v>33.53</v>
      </c>
      <c r="K14" s="14">
        <v>20</v>
      </c>
      <c r="L14" s="28">
        <f t="shared" si="2"/>
        <v>53.53</v>
      </c>
      <c r="M14" s="31">
        <f t="shared" si="3"/>
        <v>165.14</v>
      </c>
      <c r="N14" s="47">
        <v>4</v>
      </c>
      <c r="O14" s="103">
        <f t="shared" si="4"/>
        <v>161.13999999999999</v>
      </c>
    </row>
    <row r="15" spans="1:15" ht="17.399999999999999" thickTop="1" thickBot="1">
      <c r="A15" s="43" t="s">
        <v>22</v>
      </c>
      <c r="B15" s="39">
        <v>11</v>
      </c>
      <c r="C15" s="35" t="s">
        <v>58</v>
      </c>
      <c r="D15" s="17">
        <v>51.16</v>
      </c>
      <c r="E15" s="18">
        <v>0</v>
      </c>
      <c r="F15" s="31">
        <f t="shared" si="0"/>
        <v>51.16</v>
      </c>
      <c r="G15" s="17">
        <v>66.05</v>
      </c>
      <c r="H15" s="19">
        <v>5</v>
      </c>
      <c r="I15" s="29">
        <f t="shared" si="1"/>
        <v>71.05</v>
      </c>
      <c r="J15" s="17">
        <v>47.5</v>
      </c>
      <c r="K15" s="19">
        <v>5</v>
      </c>
      <c r="L15" s="29">
        <f t="shared" si="2"/>
        <v>52.5</v>
      </c>
      <c r="M15" s="28">
        <f t="shared" si="3"/>
        <v>174.70999999999998</v>
      </c>
      <c r="N15" s="16">
        <v>6</v>
      </c>
      <c r="O15" s="103">
        <f t="shared" si="4"/>
        <v>168.70999999999998</v>
      </c>
    </row>
    <row r="16" spans="1:15" ht="17.399999999999999" thickTop="1" thickBot="1">
      <c r="A16" s="44" t="s">
        <v>23</v>
      </c>
      <c r="B16" s="38">
        <v>12</v>
      </c>
      <c r="C16" s="36"/>
      <c r="D16" s="21"/>
      <c r="E16" s="22"/>
      <c r="F16" s="29">
        <f t="shared" si="0"/>
        <v>0</v>
      </c>
      <c r="G16" s="21"/>
      <c r="H16" s="23"/>
      <c r="I16" s="28">
        <f t="shared" si="1"/>
        <v>0</v>
      </c>
      <c r="J16" s="21"/>
      <c r="K16" s="14"/>
      <c r="L16" s="29">
        <f t="shared" si="2"/>
        <v>0</v>
      </c>
      <c r="M16" s="29">
        <f t="shared" si="3"/>
        <v>0</v>
      </c>
      <c r="N16" s="24"/>
      <c r="O16" s="103">
        <f t="shared" si="4"/>
        <v>0</v>
      </c>
    </row>
    <row r="17" spans="1:15" ht="17.399999999999999" thickTop="1" thickBot="1">
      <c r="A17" s="45" t="s">
        <v>24</v>
      </c>
      <c r="B17" s="39">
        <v>13</v>
      </c>
      <c r="C17" s="50"/>
      <c r="D17" s="46"/>
      <c r="E17" s="48"/>
      <c r="F17" s="29">
        <f t="shared" si="0"/>
        <v>0</v>
      </c>
      <c r="G17" s="46"/>
      <c r="H17" s="14"/>
      <c r="I17" s="28">
        <f t="shared" si="1"/>
        <v>0</v>
      </c>
      <c r="J17" s="49"/>
      <c r="K17" s="48"/>
      <c r="L17" s="28">
        <f t="shared" si="2"/>
        <v>0</v>
      </c>
      <c r="M17" s="31">
        <f t="shared" si="3"/>
        <v>0</v>
      </c>
      <c r="N17" s="47"/>
      <c r="O17" s="103">
        <f t="shared" si="4"/>
        <v>0</v>
      </c>
    </row>
    <row r="18" spans="1:15" ht="17.399999999999999" thickTop="1" thickBot="1">
      <c r="A18" s="43" t="s">
        <v>25</v>
      </c>
      <c r="B18" s="38">
        <v>14</v>
      </c>
      <c r="C18" s="34"/>
      <c r="D18" s="17"/>
      <c r="E18" s="14"/>
      <c r="F18" s="31">
        <f t="shared" si="0"/>
        <v>0</v>
      </c>
      <c r="G18" s="17"/>
      <c r="H18" s="19"/>
      <c r="I18" s="29">
        <f t="shared" si="1"/>
        <v>0</v>
      </c>
      <c r="J18" s="46"/>
      <c r="K18" s="14"/>
      <c r="L18" s="29">
        <f t="shared" si="2"/>
        <v>0</v>
      </c>
      <c r="M18" s="28">
        <f t="shared" si="3"/>
        <v>0</v>
      </c>
      <c r="N18" s="16"/>
      <c r="O18" s="103">
        <f t="shared" si="4"/>
        <v>0</v>
      </c>
    </row>
    <row r="19" spans="1:15" ht="17.399999999999999" thickTop="1" thickBot="1">
      <c r="A19" s="44" t="s">
        <v>26</v>
      </c>
      <c r="B19" s="39">
        <v>15</v>
      </c>
      <c r="C19" s="36"/>
      <c r="D19" s="21"/>
      <c r="E19" s="22"/>
      <c r="F19" s="29">
        <f t="shared" si="0"/>
        <v>0</v>
      </c>
      <c r="G19" s="21"/>
      <c r="H19" s="23"/>
      <c r="I19" s="28">
        <f t="shared" si="1"/>
        <v>0</v>
      </c>
      <c r="J19" s="21"/>
      <c r="K19" s="14"/>
      <c r="L19" s="29">
        <f t="shared" si="2"/>
        <v>0</v>
      </c>
      <c r="M19" s="29">
        <f t="shared" si="3"/>
        <v>0</v>
      </c>
      <c r="N19" s="24"/>
      <c r="O19" s="103">
        <f t="shared" si="4"/>
        <v>0</v>
      </c>
    </row>
    <row r="20" spans="1:15" ht="17.399999999999999" thickTop="1" thickBot="1">
      <c r="A20" s="45" t="s">
        <v>27</v>
      </c>
      <c r="B20" s="38">
        <v>16</v>
      </c>
      <c r="C20" s="50"/>
      <c r="D20" s="46"/>
      <c r="E20" s="48"/>
      <c r="F20" s="28">
        <f t="shared" si="0"/>
        <v>0</v>
      </c>
      <c r="G20" s="49"/>
      <c r="H20" s="14"/>
      <c r="I20" s="28">
        <f t="shared" si="1"/>
        <v>0</v>
      </c>
      <c r="J20" s="49"/>
      <c r="K20" s="48"/>
      <c r="L20" s="29">
        <f t="shared" si="2"/>
        <v>0</v>
      </c>
      <c r="M20" s="31">
        <f t="shared" si="3"/>
        <v>0</v>
      </c>
      <c r="N20" s="16"/>
      <c r="O20" s="63">
        <f t="shared" si="4"/>
        <v>0</v>
      </c>
    </row>
    <row r="21" spans="1:15" ht="17.399999999999999" thickTop="1" thickBot="1">
      <c r="A21" s="43" t="s">
        <v>28</v>
      </c>
      <c r="B21" s="39">
        <v>17</v>
      </c>
      <c r="C21" s="34"/>
      <c r="D21" s="17"/>
      <c r="E21" s="14"/>
      <c r="F21" s="29">
        <f t="shared" si="0"/>
        <v>0</v>
      </c>
      <c r="G21" s="46"/>
      <c r="H21" s="19"/>
      <c r="I21" s="29">
        <f t="shared" si="1"/>
        <v>0</v>
      </c>
      <c r="J21" s="46"/>
      <c r="K21" s="14"/>
      <c r="L21" s="31">
        <f t="shared" si="2"/>
        <v>0</v>
      </c>
      <c r="M21" s="28">
        <f t="shared" si="3"/>
        <v>0</v>
      </c>
      <c r="N21" s="20"/>
      <c r="O21" s="63">
        <f t="shared" si="4"/>
        <v>0</v>
      </c>
    </row>
    <row r="22" spans="1:15" ht="17.399999999999999" thickTop="1" thickBot="1">
      <c r="A22" s="51" t="s">
        <v>29</v>
      </c>
      <c r="B22" s="65">
        <v>18</v>
      </c>
      <c r="C22" s="52"/>
      <c r="D22" s="53"/>
      <c r="E22" s="54"/>
      <c r="F22" s="30">
        <f t="shared" si="0"/>
        <v>0</v>
      </c>
      <c r="G22" s="53"/>
      <c r="H22" s="55"/>
      <c r="I22" s="30">
        <f t="shared" si="1"/>
        <v>0</v>
      </c>
      <c r="J22" s="53"/>
      <c r="K22" s="25"/>
      <c r="L22" s="30">
        <f t="shared" si="2"/>
        <v>0</v>
      </c>
      <c r="M22" s="30">
        <f t="shared" si="3"/>
        <v>0</v>
      </c>
      <c r="N22" s="56"/>
      <c r="O22" s="66">
        <f t="shared" si="4"/>
        <v>0</v>
      </c>
    </row>
    <row r="23" spans="1:15" ht="15" thickTop="1">
      <c r="O23" s="64"/>
    </row>
  </sheetData>
  <sortState ref="B5:O15">
    <sortCondition ref="O5:O15"/>
  </sortState>
  <mergeCells count="4">
    <mergeCell ref="A1:O1"/>
    <mergeCell ref="D3:F3"/>
    <mergeCell ref="G3:I3"/>
    <mergeCell ref="J3:L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opLeftCell="A4" workbookViewId="0">
      <selection activeCell="G5" sqref="G5"/>
    </sheetView>
  </sheetViews>
  <sheetFormatPr defaultRowHeight="14.4"/>
  <cols>
    <col min="1" max="1" width="10.44140625" bestFit="1" customWidth="1"/>
    <col min="3" max="3" width="11.6640625" bestFit="1" customWidth="1"/>
    <col min="4" max="6" width="11.6640625" customWidth="1"/>
    <col min="7" max="7" width="14.109375" bestFit="1" customWidth="1"/>
    <col min="9" max="9" width="10.109375" bestFit="1" customWidth="1"/>
    <col min="10" max="12" width="10.109375" customWidth="1"/>
    <col min="13" max="13" width="11.109375" bestFit="1" customWidth="1"/>
    <col min="19" max="19" width="11.5546875" bestFit="1" customWidth="1"/>
    <col min="22" max="22" width="12.6640625" bestFit="1" customWidth="1"/>
    <col min="23" max="23" width="15.109375" bestFit="1" customWidth="1"/>
    <col min="24" max="24" width="16.44140625" bestFit="1" customWidth="1"/>
  </cols>
  <sheetData>
    <row r="1" spans="1:24" ht="17.399999999999999">
      <c r="A1" s="121" t="s">
        <v>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</row>
    <row r="2" spans="1:24" ht="15" thickBo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.600000000000001" thickTop="1" thickBot="1">
      <c r="A3" s="57" t="s">
        <v>1</v>
      </c>
      <c r="B3" s="58" t="s">
        <v>2</v>
      </c>
      <c r="C3" s="101" t="s">
        <v>3</v>
      </c>
      <c r="D3" s="125" t="s">
        <v>4</v>
      </c>
      <c r="E3" s="126"/>
      <c r="F3" s="126"/>
      <c r="G3" s="126"/>
      <c r="H3" s="126"/>
      <c r="I3" s="127"/>
      <c r="J3" s="125" t="s">
        <v>5</v>
      </c>
      <c r="K3" s="126"/>
      <c r="L3" s="126"/>
      <c r="M3" s="126"/>
      <c r="N3" s="126"/>
      <c r="O3" s="127"/>
      <c r="P3" s="67"/>
      <c r="Q3" s="67"/>
      <c r="R3" s="67"/>
      <c r="S3" s="125" t="s">
        <v>9</v>
      </c>
      <c r="T3" s="126"/>
      <c r="U3" s="127"/>
      <c r="V3" s="102" t="s">
        <v>10</v>
      </c>
      <c r="W3" s="102" t="s">
        <v>11</v>
      </c>
      <c r="X3" s="102" t="s">
        <v>31</v>
      </c>
    </row>
    <row r="4" spans="1:24" ht="18.600000000000001" thickTop="1" thickBot="1">
      <c r="A4" s="60"/>
      <c r="B4" s="60"/>
      <c r="C4" s="61"/>
      <c r="D4" s="62" t="s">
        <v>32</v>
      </c>
      <c r="E4" s="62" t="s">
        <v>33</v>
      </c>
      <c r="F4" s="62" t="s">
        <v>34</v>
      </c>
      <c r="G4" s="57" t="s">
        <v>35</v>
      </c>
      <c r="H4" s="62" t="s">
        <v>7</v>
      </c>
      <c r="I4" s="62" t="s">
        <v>8</v>
      </c>
      <c r="J4" s="62" t="s">
        <v>32</v>
      </c>
      <c r="K4" s="62" t="s">
        <v>33</v>
      </c>
      <c r="L4" s="62" t="s">
        <v>34</v>
      </c>
      <c r="M4" s="57" t="s">
        <v>35</v>
      </c>
      <c r="N4" s="62" t="s">
        <v>7</v>
      </c>
      <c r="O4" s="62" t="s">
        <v>8</v>
      </c>
      <c r="P4" s="62" t="s">
        <v>32</v>
      </c>
      <c r="Q4" s="62" t="s">
        <v>33</v>
      </c>
      <c r="R4" s="62" t="s">
        <v>34</v>
      </c>
      <c r="S4" s="57" t="s">
        <v>35</v>
      </c>
      <c r="T4" s="62" t="s">
        <v>7</v>
      </c>
      <c r="U4" s="62" t="s">
        <v>8</v>
      </c>
      <c r="V4" s="61"/>
      <c r="W4" s="61"/>
      <c r="X4" s="61"/>
    </row>
    <row r="5" spans="1:24" ht="21" thickTop="1" thickBot="1">
      <c r="A5" s="94" t="s">
        <v>12</v>
      </c>
      <c r="B5" s="37">
        <v>1</v>
      </c>
      <c r="C5" s="33"/>
      <c r="D5" s="9">
        <v>21</v>
      </c>
      <c r="E5" s="9">
        <v>0</v>
      </c>
      <c r="F5" s="70">
        <v>15</v>
      </c>
      <c r="G5" s="88">
        <f>MEDIAN(D5,E5,F5)</f>
        <v>15</v>
      </c>
      <c r="H5" s="74">
        <v>15</v>
      </c>
      <c r="I5" s="26">
        <f t="shared" ref="I5:I22" si="0">SUM(G5:H5)</f>
        <v>30</v>
      </c>
      <c r="J5" s="13">
        <v>0</v>
      </c>
      <c r="K5" s="13">
        <v>0</v>
      </c>
      <c r="L5" s="68">
        <v>0</v>
      </c>
      <c r="M5" s="87">
        <f>MEDIAN(J5,K5,L5)</f>
        <v>0</v>
      </c>
      <c r="N5" s="12"/>
      <c r="O5" s="32">
        <f t="shared" ref="O5:O22" si="1">SUM(M5:N5)</f>
        <v>0</v>
      </c>
      <c r="P5" s="85">
        <v>0</v>
      </c>
      <c r="Q5" s="85">
        <v>0</v>
      </c>
      <c r="R5" s="85">
        <v>0</v>
      </c>
      <c r="S5" s="87">
        <f>MEDIAN(P5,Q5,R5)</f>
        <v>0</v>
      </c>
      <c r="T5" s="12"/>
      <c r="U5" s="32">
        <f t="shared" ref="U5:U22" si="2">SUM(S5:T5)</f>
        <v>0</v>
      </c>
      <c r="V5" s="32">
        <f t="shared" ref="V5:V22" si="3">SUM(I5,O5,U5)</f>
        <v>30</v>
      </c>
      <c r="W5" s="12">
        <v>6</v>
      </c>
      <c r="X5" s="92">
        <f t="shared" ref="X5:X22" si="4">V5-W5</f>
        <v>24</v>
      </c>
    </row>
    <row r="6" spans="1:24" ht="21" thickTop="1" thickBot="1">
      <c r="A6" s="95" t="s">
        <v>13</v>
      </c>
      <c r="B6" s="38">
        <v>2</v>
      </c>
      <c r="C6" s="34"/>
      <c r="D6" s="13">
        <v>28.98</v>
      </c>
      <c r="E6" s="13">
        <v>30.67</v>
      </c>
      <c r="F6" s="71">
        <v>26.98</v>
      </c>
      <c r="G6" s="88">
        <f t="shared" ref="G6:G22" si="5">MEDIAN(D6,E6,F6)</f>
        <v>28.98</v>
      </c>
      <c r="H6" s="75">
        <v>0</v>
      </c>
      <c r="I6" s="27">
        <f t="shared" si="0"/>
        <v>28.98</v>
      </c>
      <c r="J6" s="13">
        <v>0</v>
      </c>
      <c r="K6" s="13">
        <v>0</v>
      </c>
      <c r="L6" s="68">
        <v>0</v>
      </c>
      <c r="M6" s="89">
        <f t="shared" ref="M6:M22" si="6">MEDIAN(J6,K6,L6)</f>
        <v>0</v>
      </c>
      <c r="N6" s="80"/>
      <c r="O6" s="29">
        <f t="shared" si="1"/>
        <v>0</v>
      </c>
      <c r="P6" s="85">
        <v>0</v>
      </c>
      <c r="Q6" s="85">
        <v>0</v>
      </c>
      <c r="R6" s="85">
        <v>0</v>
      </c>
      <c r="S6" s="87">
        <f t="shared" ref="S6:S22" si="7">MEDIAN(P6,Q6,R6)</f>
        <v>0</v>
      </c>
      <c r="T6" s="80"/>
      <c r="U6" s="29">
        <f t="shared" si="2"/>
        <v>0</v>
      </c>
      <c r="V6" s="28">
        <f t="shared" si="3"/>
        <v>28.98</v>
      </c>
      <c r="W6" s="16"/>
      <c r="X6" s="92">
        <f t="shared" si="4"/>
        <v>28.98</v>
      </c>
    </row>
    <row r="7" spans="1:24" ht="21" thickTop="1" thickBot="1">
      <c r="A7" s="96" t="s">
        <v>14</v>
      </c>
      <c r="B7" s="39">
        <v>3</v>
      </c>
      <c r="C7" s="35"/>
      <c r="D7" s="17">
        <v>34.5</v>
      </c>
      <c r="E7" s="17">
        <v>29.6</v>
      </c>
      <c r="F7" s="72">
        <v>30.98</v>
      </c>
      <c r="G7" s="88">
        <f t="shared" si="5"/>
        <v>30.98</v>
      </c>
      <c r="H7" s="76"/>
      <c r="I7" s="28">
        <f t="shared" si="0"/>
        <v>30.98</v>
      </c>
      <c r="J7" s="13">
        <v>0</v>
      </c>
      <c r="K7" s="13">
        <v>0</v>
      </c>
      <c r="L7" s="68">
        <v>0</v>
      </c>
      <c r="M7" s="90">
        <f t="shared" si="6"/>
        <v>0</v>
      </c>
      <c r="N7" s="81"/>
      <c r="O7" s="31">
        <f t="shared" si="1"/>
        <v>0</v>
      </c>
      <c r="P7" s="85">
        <v>0</v>
      </c>
      <c r="Q7" s="85">
        <v>0</v>
      </c>
      <c r="R7" s="85">
        <v>0</v>
      </c>
      <c r="S7" s="87">
        <f t="shared" si="7"/>
        <v>0</v>
      </c>
      <c r="T7" s="81"/>
      <c r="U7" s="28">
        <f t="shared" si="2"/>
        <v>0</v>
      </c>
      <c r="V7" s="28">
        <f t="shared" si="3"/>
        <v>30.98</v>
      </c>
      <c r="W7" s="20"/>
      <c r="X7" s="92">
        <f t="shared" si="4"/>
        <v>30.98</v>
      </c>
    </row>
    <row r="8" spans="1:24" ht="21" thickTop="1" thickBot="1">
      <c r="A8" s="97" t="s">
        <v>15</v>
      </c>
      <c r="B8" s="38">
        <v>4</v>
      </c>
      <c r="C8" s="34"/>
      <c r="D8" s="13">
        <v>0</v>
      </c>
      <c r="E8" s="13">
        <v>0</v>
      </c>
      <c r="F8" s="71">
        <v>0</v>
      </c>
      <c r="G8" s="88">
        <f t="shared" si="5"/>
        <v>0</v>
      </c>
      <c r="H8" s="75"/>
      <c r="I8" s="28">
        <f t="shared" si="0"/>
        <v>0</v>
      </c>
      <c r="J8" s="13">
        <v>0</v>
      </c>
      <c r="K8" s="13">
        <v>0</v>
      </c>
      <c r="L8" s="68">
        <v>0</v>
      </c>
      <c r="M8" s="89">
        <f t="shared" si="6"/>
        <v>0</v>
      </c>
      <c r="N8" s="80"/>
      <c r="O8" s="28">
        <f t="shared" si="1"/>
        <v>0</v>
      </c>
      <c r="P8" s="85">
        <v>0</v>
      </c>
      <c r="Q8" s="85">
        <v>0</v>
      </c>
      <c r="R8" s="85">
        <v>0</v>
      </c>
      <c r="S8" s="87">
        <f t="shared" si="7"/>
        <v>0</v>
      </c>
      <c r="T8" s="75"/>
      <c r="U8" s="27">
        <f t="shared" si="2"/>
        <v>0</v>
      </c>
      <c r="V8" s="28">
        <f t="shared" si="3"/>
        <v>0</v>
      </c>
      <c r="W8" s="16"/>
      <c r="X8" s="92">
        <f t="shared" si="4"/>
        <v>0</v>
      </c>
    </row>
    <row r="9" spans="1:24" ht="21" thickTop="1" thickBot="1">
      <c r="A9" s="98" t="s">
        <v>16</v>
      </c>
      <c r="B9" s="39">
        <v>5</v>
      </c>
      <c r="C9" s="36"/>
      <c r="D9" s="13">
        <v>0</v>
      </c>
      <c r="E9" s="13">
        <v>0</v>
      </c>
      <c r="F9" s="71">
        <v>0</v>
      </c>
      <c r="G9" s="88">
        <f t="shared" si="5"/>
        <v>0</v>
      </c>
      <c r="H9" s="77"/>
      <c r="I9" s="28">
        <f t="shared" si="0"/>
        <v>0</v>
      </c>
      <c r="J9" s="13">
        <v>0</v>
      </c>
      <c r="K9" s="13">
        <v>0</v>
      </c>
      <c r="L9" s="68">
        <v>0</v>
      </c>
      <c r="M9" s="90">
        <f t="shared" si="6"/>
        <v>0</v>
      </c>
      <c r="N9" s="82"/>
      <c r="O9" s="29">
        <f t="shared" si="1"/>
        <v>0</v>
      </c>
      <c r="P9" s="85">
        <v>0</v>
      </c>
      <c r="Q9" s="85">
        <v>0</v>
      </c>
      <c r="R9" s="85">
        <v>0</v>
      </c>
      <c r="S9" s="87">
        <f t="shared" si="7"/>
        <v>0</v>
      </c>
      <c r="T9" s="82"/>
      <c r="U9" s="28">
        <f t="shared" si="2"/>
        <v>0</v>
      </c>
      <c r="V9" s="28">
        <f t="shared" si="3"/>
        <v>0</v>
      </c>
      <c r="W9" s="24"/>
      <c r="X9" s="92">
        <f t="shared" si="4"/>
        <v>0</v>
      </c>
    </row>
    <row r="10" spans="1:24" ht="21" thickTop="1" thickBot="1">
      <c r="A10" s="97" t="s">
        <v>17</v>
      </c>
      <c r="B10" s="38">
        <v>6</v>
      </c>
      <c r="C10" s="34"/>
      <c r="D10" s="13">
        <v>0</v>
      </c>
      <c r="E10" s="13">
        <v>0</v>
      </c>
      <c r="F10" s="71">
        <v>0</v>
      </c>
      <c r="G10" s="88">
        <f t="shared" si="5"/>
        <v>0</v>
      </c>
      <c r="H10" s="75"/>
      <c r="I10" s="28">
        <f t="shared" si="0"/>
        <v>0</v>
      </c>
      <c r="J10" s="13">
        <v>0</v>
      </c>
      <c r="K10" s="13">
        <v>0</v>
      </c>
      <c r="L10" s="68">
        <v>0</v>
      </c>
      <c r="M10" s="89">
        <f t="shared" si="6"/>
        <v>0</v>
      </c>
      <c r="N10" s="80"/>
      <c r="O10" s="31">
        <f t="shared" si="1"/>
        <v>0</v>
      </c>
      <c r="P10" s="85">
        <v>0</v>
      </c>
      <c r="Q10" s="85">
        <v>0</v>
      </c>
      <c r="R10" s="85">
        <v>0</v>
      </c>
      <c r="S10" s="87">
        <f t="shared" si="7"/>
        <v>0</v>
      </c>
      <c r="T10" s="80"/>
      <c r="U10" s="28">
        <f t="shared" si="2"/>
        <v>0</v>
      </c>
      <c r="V10" s="28">
        <f t="shared" si="3"/>
        <v>0</v>
      </c>
      <c r="W10" s="16"/>
      <c r="X10" s="92">
        <f t="shared" si="4"/>
        <v>0</v>
      </c>
    </row>
    <row r="11" spans="1:24" ht="21" thickTop="1" thickBot="1">
      <c r="A11" s="98" t="s">
        <v>18</v>
      </c>
      <c r="B11" s="39">
        <v>7</v>
      </c>
      <c r="C11" s="36"/>
      <c r="D11" s="13">
        <v>0</v>
      </c>
      <c r="E11" s="13">
        <v>0</v>
      </c>
      <c r="F11" s="71">
        <v>0</v>
      </c>
      <c r="G11" s="88">
        <f t="shared" si="5"/>
        <v>0</v>
      </c>
      <c r="H11" s="77"/>
      <c r="I11" s="28">
        <f t="shared" si="0"/>
        <v>0</v>
      </c>
      <c r="J11" s="13">
        <v>0</v>
      </c>
      <c r="K11" s="13">
        <v>0</v>
      </c>
      <c r="L11" s="68">
        <v>0</v>
      </c>
      <c r="M11" s="89">
        <f t="shared" si="6"/>
        <v>0</v>
      </c>
      <c r="N11" s="75"/>
      <c r="O11" s="27">
        <f t="shared" si="1"/>
        <v>0</v>
      </c>
      <c r="P11" s="85">
        <v>0</v>
      </c>
      <c r="Q11" s="85">
        <v>0</v>
      </c>
      <c r="R11" s="85">
        <v>0</v>
      </c>
      <c r="S11" s="87">
        <f t="shared" si="7"/>
        <v>0</v>
      </c>
      <c r="T11" s="82"/>
      <c r="U11" s="28">
        <f t="shared" si="2"/>
        <v>0</v>
      </c>
      <c r="V11" s="28">
        <f t="shared" si="3"/>
        <v>0</v>
      </c>
      <c r="W11" s="24"/>
      <c r="X11" s="92">
        <f t="shared" si="4"/>
        <v>0</v>
      </c>
    </row>
    <row r="12" spans="1:24" ht="21" thickTop="1" thickBot="1">
      <c r="A12" s="97" t="s">
        <v>19</v>
      </c>
      <c r="B12" s="38">
        <v>8</v>
      </c>
      <c r="C12" s="34"/>
      <c r="D12" s="13">
        <v>0</v>
      </c>
      <c r="E12" s="13">
        <v>0</v>
      </c>
      <c r="F12" s="71">
        <v>0</v>
      </c>
      <c r="G12" s="88">
        <f t="shared" si="5"/>
        <v>0</v>
      </c>
      <c r="H12" s="75"/>
      <c r="I12" s="28">
        <f t="shared" si="0"/>
        <v>0</v>
      </c>
      <c r="J12" s="13">
        <v>0</v>
      </c>
      <c r="K12" s="13">
        <v>0</v>
      </c>
      <c r="L12" s="68">
        <v>0</v>
      </c>
      <c r="M12" s="89">
        <f t="shared" si="6"/>
        <v>0</v>
      </c>
      <c r="N12" s="80"/>
      <c r="O12" s="28">
        <f t="shared" si="1"/>
        <v>0</v>
      </c>
      <c r="P12" s="85">
        <v>0</v>
      </c>
      <c r="Q12" s="85">
        <v>0</v>
      </c>
      <c r="R12" s="85">
        <v>0</v>
      </c>
      <c r="S12" s="87">
        <f t="shared" si="7"/>
        <v>0</v>
      </c>
      <c r="T12" s="80"/>
      <c r="U12" s="28">
        <f t="shared" si="2"/>
        <v>0</v>
      </c>
      <c r="V12" s="28">
        <f t="shared" si="3"/>
        <v>0</v>
      </c>
      <c r="W12" s="16"/>
      <c r="X12" s="92">
        <f t="shared" si="4"/>
        <v>0</v>
      </c>
    </row>
    <row r="13" spans="1:24" ht="21" thickTop="1" thickBot="1">
      <c r="A13" s="98" t="s">
        <v>20</v>
      </c>
      <c r="B13" s="39">
        <v>9</v>
      </c>
      <c r="C13" s="36"/>
      <c r="D13" s="13">
        <v>0</v>
      </c>
      <c r="E13" s="13">
        <v>0</v>
      </c>
      <c r="F13" s="71">
        <v>0</v>
      </c>
      <c r="G13" s="88">
        <f t="shared" si="5"/>
        <v>0</v>
      </c>
      <c r="H13" s="77"/>
      <c r="I13" s="29">
        <f t="shared" si="0"/>
        <v>0</v>
      </c>
      <c r="J13" s="13">
        <v>0</v>
      </c>
      <c r="K13" s="13">
        <v>0</v>
      </c>
      <c r="L13" s="68">
        <v>0</v>
      </c>
      <c r="M13" s="90">
        <f t="shared" si="6"/>
        <v>0</v>
      </c>
      <c r="N13" s="82"/>
      <c r="O13" s="28">
        <f t="shared" si="1"/>
        <v>0</v>
      </c>
      <c r="P13" s="85">
        <v>0</v>
      </c>
      <c r="Q13" s="85">
        <v>0</v>
      </c>
      <c r="R13" s="85">
        <v>0</v>
      </c>
      <c r="S13" s="87">
        <f t="shared" si="7"/>
        <v>0</v>
      </c>
      <c r="T13" s="75"/>
      <c r="U13" s="29">
        <f t="shared" si="2"/>
        <v>0</v>
      </c>
      <c r="V13" s="29">
        <f t="shared" si="3"/>
        <v>0</v>
      </c>
      <c r="W13" s="24"/>
      <c r="X13" s="92">
        <f t="shared" si="4"/>
        <v>0</v>
      </c>
    </row>
    <row r="14" spans="1:24" ht="21" thickTop="1" thickBot="1">
      <c r="A14" s="99" t="s">
        <v>21</v>
      </c>
      <c r="B14" s="38">
        <v>10</v>
      </c>
      <c r="C14" s="34"/>
      <c r="D14" s="13">
        <v>0</v>
      </c>
      <c r="E14" s="13">
        <v>0</v>
      </c>
      <c r="F14" s="71">
        <v>0</v>
      </c>
      <c r="G14" s="88">
        <f t="shared" si="5"/>
        <v>0</v>
      </c>
      <c r="H14" s="75"/>
      <c r="I14" s="29">
        <f t="shared" si="0"/>
        <v>0</v>
      </c>
      <c r="J14" s="13">
        <v>0</v>
      </c>
      <c r="K14" s="13">
        <v>0</v>
      </c>
      <c r="L14" s="68">
        <v>0</v>
      </c>
      <c r="M14" s="89">
        <f t="shared" si="6"/>
        <v>0</v>
      </c>
      <c r="N14" s="75"/>
      <c r="O14" s="28">
        <f t="shared" si="1"/>
        <v>0</v>
      </c>
      <c r="P14" s="85">
        <v>0</v>
      </c>
      <c r="Q14" s="85">
        <v>0</v>
      </c>
      <c r="R14" s="85">
        <v>0</v>
      </c>
      <c r="S14" s="87">
        <f t="shared" si="7"/>
        <v>0</v>
      </c>
      <c r="T14" s="75"/>
      <c r="U14" s="28">
        <f t="shared" si="2"/>
        <v>0</v>
      </c>
      <c r="V14" s="31">
        <f t="shared" si="3"/>
        <v>0</v>
      </c>
      <c r="W14" s="47"/>
      <c r="X14" s="92">
        <f t="shared" si="4"/>
        <v>0</v>
      </c>
    </row>
    <row r="15" spans="1:24" ht="21" thickTop="1" thickBot="1">
      <c r="A15" s="97" t="s">
        <v>22</v>
      </c>
      <c r="B15" s="39">
        <v>11</v>
      </c>
      <c r="C15" s="35"/>
      <c r="D15" s="13">
        <v>0</v>
      </c>
      <c r="E15" s="13">
        <v>0</v>
      </c>
      <c r="F15" s="71">
        <v>0</v>
      </c>
      <c r="G15" s="88">
        <f t="shared" si="5"/>
        <v>0</v>
      </c>
      <c r="H15" s="76"/>
      <c r="I15" s="31">
        <f t="shared" si="0"/>
        <v>0</v>
      </c>
      <c r="J15" s="13">
        <v>0</v>
      </c>
      <c r="K15" s="13">
        <v>0</v>
      </c>
      <c r="L15" s="68">
        <v>0</v>
      </c>
      <c r="M15" s="90">
        <f t="shared" si="6"/>
        <v>0</v>
      </c>
      <c r="N15" s="81"/>
      <c r="O15" s="29">
        <f t="shared" si="1"/>
        <v>0</v>
      </c>
      <c r="P15" s="85">
        <v>0</v>
      </c>
      <c r="Q15" s="85">
        <v>0</v>
      </c>
      <c r="R15" s="85">
        <v>0</v>
      </c>
      <c r="S15" s="87">
        <f t="shared" si="7"/>
        <v>0</v>
      </c>
      <c r="T15" s="81"/>
      <c r="U15" s="29">
        <f t="shared" si="2"/>
        <v>0</v>
      </c>
      <c r="V15" s="28">
        <f t="shared" si="3"/>
        <v>0</v>
      </c>
      <c r="W15" s="16"/>
      <c r="X15" s="92">
        <f t="shared" si="4"/>
        <v>0</v>
      </c>
    </row>
    <row r="16" spans="1:24" ht="21" thickTop="1" thickBot="1">
      <c r="A16" s="98" t="s">
        <v>23</v>
      </c>
      <c r="B16" s="38">
        <v>12</v>
      </c>
      <c r="C16" s="36"/>
      <c r="D16" s="13">
        <v>0</v>
      </c>
      <c r="E16" s="13">
        <v>0</v>
      </c>
      <c r="F16" s="71">
        <v>0</v>
      </c>
      <c r="G16" s="88">
        <f t="shared" si="5"/>
        <v>0</v>
      </c>
      <c r="H16" s="77"/>
      <c r="I16" s="29">
        <f t="shared" si="0"/>
        <v>0</v>
      </c>
      <c r="J16" s="13">
        <v>0</v>
      </c>
      <c r="K16" s="13">
        <v>0</v>
      </c>
      <c r="L16" s="68">
        <v>0</v>
      </c>
      <c r="M16" s="89">
        <f t="shared" si="6"/>
        <v>0</v>
      </c>
      <c r="N16" s="82"/>
      <c r="O16" s="28">
        <f t="shared" si="1"/>
        <v>0</v>
      </c>
      <c r="P16" s="85">
        <v>0</v>
      </c>
      <c r="Q16" s="85">
        <v>0</v>
      </c>
      <c r="R16" s="85">
        <v>0</v>
      </c>
      <c r="S16" s="87">
        <f t="shared" si="7"/>
        <v>0</v>
      </c>
      <c r="T16" s="75"/>
      <c r="U16" s="29">
        <f t="shared" si="2"/>
        <v>0</v>
      </c>
      <c r="V16" s="29">
        <f t="shared" si="3"/>
        <v>0</v>
      </c>
      <c r="W16" s="24"/>
      <c r="X16" s="92">
        <f t="shared" si="4"/>
        <v>0</v>
      </c>
    </row>
    <row r="17" spans="1:24" ht="21" thickTop="1" thickBot="1">
      <c r="A17" s="99" t="s">
        <v>24</v>
      </c>
      <c r="B17" s="39">
        <v>13</v>
      </c>
      <c r="C17" s="50"/>
      <c r="D17" s="13">
        <v>0</v>
      </c>
      <c r="E17" s="13">
        <v>0</v>
      </c>
      <c r="F17" s="71">
        <v>0</v>
      </c>
      <c r="G17" s="88">
        <f t="shared" si="5"/>
        <v>0</v>
      </c>
      <c r="H17" s="78"/>
      <c r="I17" s="29">
        <f t="shared" si="0"/>
        <v>0</v>
      </c>
      <c r="J17" s="13">
        <v>0</v>
      </c>
      <c r="K17" s="13">
        <v>0</v>
      </c>
      <c r="L17" s="68">
        <v>0</v>
      </c>
      <c r="M17" s="89">
        <f t="shared" si="6"/>
        <v>0</v>
      </c>
      <c r="N17" s="75"/>
      <c r="O17" s="28">
        <f t="shared" si="1"/>
        <v>0</v>
      </c>
      <c r="P17" s="85">
        <v>0</v>
      </c>
      <c r="Q17" s="85">
        <v>0</v>
      </c>
      <c r="R17" s="85">
        <v>0</v>
      </c>
      <c r="S17" s="87">
        <f t="shared" si="7"/>
        <v>0</v>
      </c>
      <c r="T17" s="78"/>
      <c r="U17" s="28">
        <f t="shared" si="2"/>
        <v>0</v>
      </c>
      <c r="V17" s="31">
        <f t="shared" si="3"/>
        <v>0</v>
      </c>
      <c r="W17" s="47"/>
      <c r="X17" s="92">
        <f t="shared" si="4"/>
        <v>0</v>
      </c>
    </row>
    <row r="18" spans="1:24" ht="21" thickTop="1" thickBot="1">
      <c r="A18" s="97" t="s">
        <v>25</v>
      </c>
      <c r="B18" s="38">
        <v>14</v>
      </c>
      <c r="C18" s="34"/>
      <c r="D18" s="13">
        <v>0</v>
      </c>
      <c r="E18" s="13">
        <v>0</v>
      </c>
      <c r="F18" s="71">
        <v>0</v>
      </c>
      <c r="G18" s="88">
        <f t="shared" si="5"/>
        <v>0</v>
      </c>
      <c r="H18" s="75"/>
      <c r="I18" s="31">
        <f t="shared" si="0"/>
        <v>0</v>
      </c>
      <c r="J18" s="13">
        <v>0</v>
      </c>
      <c r="K18" s="13">
        <v>0</v>
      </c>
      <c r="L18" s="68">
        <v>0</v>
      </c>
      <c r="M18" s="90">
        <f t="shared" si="6"/>
        <v>0</v>
      </c>
      <c r="N18" s="81"/>
      <c r="O18" s="29">
        <f t="shared" si="1"/>
        <v>0</v>
      </c>
      <c r="P18" s="85">
        <v>0</v>
      </c>
      <c r="Q18" s="85">
        <v>0</v>
      </c>
      <c r="R18" s="85">
        <v>0</v>
      </c>
      <c r="S18" s="87">
        <f t="shared" si="7"/>
        <v>0</v>
      </c>
      <c r="T18" s="75"/>
      <c r="U18" s="29">
        <f t="shared" si="2"/>
        <v>0</v>
      </c>
      <c r="V18" s="28">
        <f t="shared" si="3"/>
        <v>0</v>
      </c>
      <c r="W18" s="16"/>
      <c r="X18" s="92">
        <f t="shared" si="4"/>
        <v>0</v>
      </c>
    </row>
    <row r="19" spans="1:24" ht="21" thickTop="1" thickBot="1">
      <c r="A19" s="98" t="s">
        <v>26</v>
      </c>
      <c r="B19" s="39">
        <v>15</v>
      </c>
      <c r="C19" s="36"/>
      <c r="D19" s="13">
        <v>0</v>
      </c>
      <c r="E19" s="13">
        <v>0</v>
      </c>
      <c r="F19" s="71">
        <v>0</v>
      </c>
      <c r="G19" s="88">
        <f t="shared" si="5"/>
        <v>0</v>
      </c>
      <c r="H19" s="77"/>
      <c r="I19" s="29">
        <f t="shared" si="0"/>
        <v>0</v>
      </c>
      <c r="J19" s="13">
        <v>0</v>
      </c>
      <c r="K19" s="13">
        <v>0</v>
      </c>
      <c r="L19" s="68">
        <v>0</v>
      </c>
      <c r="M19" s="89">
        <f t="shared" si="6"/>
        <v>0</v>
      </c>
      <c r="N19" s="82"/>
      <c r="O19" s="28">
        <f t="shared" si="1"/>
        <v>0</v>
      </c>
      <c r="P19" s="85">
        <v>0</v>
      </c>
      <c r="Q19" s="85">
        <v>0</v>
      </c>
      <c r="R19" s="85">
        <v>0</v>
      </c>
      <c r="S19" s="87">
        <f t="shared" si="7"/>
        <v>0</v>
      </c>
      <c r="T19" s="75"/>
      <c r="U19" s="29">
        <f t="shared" si="2"/>
        <v>0</v>
      </c>
      <c r="V19" s="29">
        <f t="shared" si="3"/>
        <v>0</v>
      </c>
      <c r="W19" s="24"/>
      <c r="X19" s="92">
        <f t="shared" si="4"/>
        <v>0</v>
      </c>
    </row>
    <row r="20" spans="1:24" ht="21" thickTop="1" thickBot="1">
      <c r="A20" s="99" t="s">
        <v>27</v>
      </c>
      <c r="B20" s="38">
        <v>16</v>
      </c>
      <c r="C20" s="50"/>
      <c r="D20" s="13">
        <v>0</v>
      </c>
      <c r="E20" s="13">
        <v>0</v>
      </c>
      <c r="F20" s="71">
        <v>0</v>
      </c>
      <c r="G20" s="88">
        <f t="shared" si="5"/>
        <v>0</v>
      </c>
      <c r="H20" s="78"/>
      <c r="I20" s="28">
        <f t="shared" si="0"/>
        <v>0</v>
      </c>
      <c r="J20" s="13">
        <v>0</v>
      </c>
      <c r="K20" s="13">
        <v>0</v>
      </c>
      <c r="L20" s="68">
        <v>0</v>
      </c>
      <c r="M20" s="89">
        <f t="shared" si="6"/>
        <v>0</v>
      </c>
      <c r="N20" s="75"/>
      <c r="O20" s="28">
        <f t="shared" si="1"/>
        <v>0</v>
      </c>
      <c r="P20" s="85">
        <v>0</v>
      </c>
      <c r="Q20" s="85">
        <v>0</v>
      </c>
      <c r="R20" s="85">
        <v>0</v>
      </c>
      <c r="S20" s="87">
        <f t="shared" si="7"/>
        <v>0</v>
      </c>
      <c r="T20" s="78"/>
      <c r="U20" s="29">
        <f t="shared" si="2"/>
        <v>0</v>
      </c>
      <c r="V20" s="31">
        <f t="shared" si="3"/>
        <v>0</v>
      </c>
      <c r="W20" s="16"/>
      <c r="X20" s="92">
        <f t="shared" si="4"/>
        <v>0</v>
      </c>
    </row>
    <row r="21" spans="1:24" ht="21" thickTop="1" thickBot="1">
      <c r="A21" s="97" t="s">
        <v>28</v>
      </c>
      <c r="B21" s="39">
        <v>17</v>
      </c>
      <c r="C21" s="34"/>
      <c r="D21" s="13">
        <v>0</v>
      </c>
      <c r="E21" s="13">
        <v>0</v>
      </c>
      <c r="F21" s="71">
        <v>0</v>
      </c>
      <c r="G21" s="88">
        <f t="shared" si="5"/>
        <v>0</v>
      </c>
      <c r="H21" s="75"/>
      <c r="I21" s="29">
        <f t="shared" si="0"/>
        <v>0</v>
      </c>
      <c r="J21" s="13">
        <v>0</v>
      </c>
      <c r="K21" s="13">
        <v>0</v>
      </c>
      <c r="L21" s="68">
        <v>0</v>
      </c>
      <c r="M21" s="89">
        <f t="shared" si="6"/>
        <v>0</v>
      </c>
      <c r="N21" s="81"/>
      <c r="O21" s="29">
        <f t="shared" si="1"/>
        <v>0</v>
      </c>
      <c r="P21" s="85">
        <v>0</v>
      </c>
      <c r="Q21" s="85">
        <v>0</v>
      </c>
      <c r="R21" s="85">
        <v>0</v>
      </c>
      <c r="S21" s="87">
        <f t="shared" si="7"/>
        <v>0</v>
      </c>
      <c r="T21" s="75"/>
      <c r="U21" s="31">
        <f t="shared" si="2"/>
        <v>0</v>
      </c>
      <c r="V21" s="28">
        <f t="shared" si="3"/>
        <v>0</v>
      </c>
      <c r="W21" s="20"/>
      <c r="X21" s="92">
        <f t="shared" si="4"/>
        <v>0</v>
      </c>
    </row>
    <row r="22" spans="1:24" ht="21" thickTop="1" thickBot="1">
      <c r="A22" s="100" t="s">
        <v>29</v>
      </c>
      <c r="B22" s="65">
        <v>18</v>
      </c>
      <c r="C22" s="52"/>
      <c r="D22" s="49">
        <v>0</v>
      </c>
      <c r="E22" s="69">
        <v>0</v>
      </c>
      <c r="F22" s="73">
        <v>0</v>
      </c>
      <c r="G22" s="88">
        <f t="shared" si="5"/>
        <v>0</v>
      </c>
      <c r="H22" s="79"/>
      <c r="I22" s="30">
        <f t="shared" si="0"/>
        <v>0</v>
      </c>
      <c r="J22" s="13">
        <v>0</v>
      </c>
      <c r="K22" s="13">
        <v>0</v>
      </c>
      <c r="L22" s="73">
        <v>0</v>
      </c>
      <c r="M22" s="91">
        <f t="shared" si="6"/>
        <v>0</v>
      </c>
      <c r="N22" s="83"/>
      <c r="O22" s="30">
        <f t="shared" si="1"/>
        <v>0</v>
      </c>
      <c r="P22" s="86">
        <v>0</v>
      </c>
      <c r="Q22" s="85">
        <v>0</v>
      </c>
      <c r="R22" s="86">
        <v>0</v>
      </c>
      <c r="S22" s="87">
        <f t="shared" si="7"/>
        <v>0</v>
      </c>
      <c r="T22" s="84"/>
      <c r="U22" s="30">
        <f t="shared" si="2"/>
        <v>0</v>
      </c>
      <c r="V22" s="30">
        <f t="shared" si="3"/>
        <v>0</v>
      </c>
      <c r="W22" s="56"/>
      <c r="X22" s="93">
        <f t="shared" si="4"/>
        <v>0</v>
      </c>
    </row>
    <row r="23" spans="1:24" ht="15" thickTop="1">
      <c r="D23" s="64"/>
      <c r="F23" s="64"/>
      <c r="G23" s="64"/>
      <c r="J23" s="64"/>
      <c r="K23" s="64"/>
      <c r="L23" s="64"/>
      <c r="P23" s="64"/>
      <c r="Q23" s="64"/>
      <c r="R23" s="64"/>
      <c r="X23" s="64"/>
    </row>
  </sheetData>
  <mergeCells count="4">
    <mergeCell ref="S3:U3"/>
    <mergeCell ref="D3:I3"/>
    <mergeCell ref="J3:O3"/>
    <mergeCell ref="A1:X1"/>
  </mergeCells>
  <printOptions gridLines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výsledky chlapci</vt:lpstr>
      <vt:lpstr>výsledky dievčatá</vt:lpstr>
      <vt:lpstr>Hárok3</vt:lpstr>
      <vt:lpstr>Hárok3!Oblast_tisku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Pavol Dlhý</cp:lastModifiedBy>
  <cp:lastPrinted>2016-02-05T11:15:38Z</cp:lastPrinted>
  <dcterms:created xsi:type="dcterms:W3CDTF">2015-06-15T08:39:43Z</dcterms:created>
  <dcterms:modified xsi:type="dcterms:W3CDTF">2016-02-16T19:02:09Z</dcterms:modified>
</cp:coreProperties>
</file>